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mc:AlternateContent xmlns:mc="http://schemas.openxmlformats.org/markup-compatibility/2006">
    <mc:Choice Requires="x15">
      <x15ac:absPath xmlns:x15ac="http://schemas.microsoft.com/office/spreadsheetml/2010/11/ac" url="/Users/anitaandrew/Documents/AJES/AJES ms active/In Press/68-8/Chapman et alSP/"/>
    </mc:Choice>
  </mc:AlternateContent>
  <xr:revisionPtr revIDLastSave="0" documentId="8_{47724C5E-6BF9-BF4E-A230-C52632395B30}" xr6:coauthVersionLast="46" xr6:coauthVersionMax="46" xr10:uidLastSave="{00000000-0000-0000-0000-000000000000}"/>
  <bookViews>
    <workbookView xWindow="0" yWindow="500" windowWidth="19400" windowHeight="10400" activeTab="1" xr2:uid="{00000000-000D-0000-FFFF-FFFF00000000}"/>
  </bookViews>
  <sheets>
    <sheet name="Appendix A" sheetId="1" r:id="rId1"/>
    <sheet name="Appendix B " sheetId="2" r:id="rId2"/>
    <sheet name="Appendix C" sheetId="3" r:id="rId3"/>
    <sheet name="Appendix D" sheetId="4" r:id="rId4"/>
  </sheets>
  <externalReferences>
    <externalReference r:id="rId5"/>
  </externalReferences>
  <definedNames>
    <definedName name="_xlnm._FilterDatabase" localSheetId="3" hidden="1">'Appendix D'!$A$3:$R$44</definedName>
    <definedName name="Ellipse1_23">#REF!</definedName>
    <definedName name="Ellipse1_24">#REF!</definedName>
    <definedName name="Ellipse1_25">#REF!</definedName>
    <definedName name="Ellipse1_26">#REF!</definedName>
    <definedName name="Ellipse1_27">#REF!</definedName>
    <definedName name="Ellipse1_28">#REF!</definedName>
    <definedName name="Ellipse1_3" localSheetId="3">#REF!</definedName>
    <definedName name="Ellipse1_4" localSheetId="3">#REF!</definedName>
    <definedName name="Ellipse1_5" localSheetId="3">#REF!</definedName>
    <definedName name="Ellipse1_6" localSheetId="3">#REF!</definedName>
    <definedName name="Ellipse1_7" localSheetId="3">#REF!</definedName>
    <definedName name="Ellipse1_8" localSheetId="3">#REF!</definedName>
    <definedName name="Ellipse1_9" localSheetId="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90" i="3" l="1"/>
  <c r="J190" i="3"/>
  <c r="H190" i="3"/>
  <c r="M190" i="3" l="1"/>
  <c r="N190" i="3" s="1"/>
  <c r="O190" i="3" s="1"/>
  <c r="S190" i="3" s="1"/>
</calcChain>
</file>

<file path=xl/sharedStrings.xml><?xml version="1.0" encoding="utf-8"?>
<sst xmlns="http://schemas.openxmlformats.org/spreadsheetml/2006/main" count="1479" uniqueCount="258">
  <si>
    <t>Sample Number</t>
  </si>
  <si>
    <t>879-47</t>
  </si>
  <si>
    <t>WGC81</t>
  </si>
  <si>
    <t>HCB1b</t>
  </si>
  <si>
    <t>CGPJ9</t>
  </si>
  <si>
    <t>1096-11b</t>
  </si>
  <si>
    <t>1096-22</t>
  </si>
  <si>
    <t>879-29b</t>
  </si>
  <si>
    <t>Collector (Year)</t>
  </si>
  <si>
    <t>Taylor (1997)</t>
  </si>
  <si>
    <t>Ferris (2001)</t>
  </si>
  <si>
    <t>Teasdale (1997)</t>
  </si>
  <si>
    <t>Parker (1971)</t>
  </si>
  <si>
    <t>Flint (1982)</t>
  </si>
  <si>
    <t>Knight (1997)</t>
  </si>
  <si>
    <t>Swain et al. (2008)</t>
  </si>
  <si>
    <t>Dove (1997)</t>
  </si>
  <si>
    <t>Name</t>
  </si>
  <si>
    <t>Barton</t>
  </si>
  <si>
    <t>Wynbring</t>
  </si>
  <si>
    <t>Airstrip</t>
  </si>
  <si>
    <t>Lake Everard</t>
  </si>
  <si>
    <t>Vermin Proof Fence</t>
  </si>
  <si>
    <t>Childara</t>
  </si>
  <si>
    <t>St Peters 1</t>
  </si>
  <si>
    <t>St Peters 2</t>
  </si>
  <si>
    <t>St Peters Group 1</t>
  </si>
  <si>
    <t>St Peters Group 2</t>
  </si>
  <si>
    <t>2446 Ma Gneiss</t>
  </si>
  <si>
    <t>mE (UTM 53)</t>
  </si>
  <si>
    <t>mN (UTM 53)</t>
  </si>
  <si>
    <t>-</t>
  </si>
  <si>
    <t>MnO</t>
  </si>
  <si>
    <t>MgO</t>
  </si>
  <si>
    <t>CaO</t>
  </si>
  <si>
    <t>LOI</t>
  </si>
  <si>
    <t>La</t>
  </si>
  <si>
    <t>Ce</t>
  </si>
  <si>
    <t>Pr</t>
  </si>
  <si>
    <t>Nd</t>
  </si>
  <si>
    <t>Sm</t>
  </si>
  <si>
    <t>Eu</t>
  </si>
  <si>
    <t>Gd</t>
  </si>
  <si>
    <t>Tb</t>
  </si>
  <si>
    <t>Dy</t>
  </si>
  <si>
    <t>Ho</t>
  </si>
  <si>
    <t>Er</t>
  </si>
  <si>
    <t>Tm</t>
  </si>
  <si>
    <t>Yb</t>
  </si>
  <si>
    <t>Lu</t>
  </si>
  <si>
    <t>Ba</t>
  </si>
  <si>
    <t>Cr</t>
  </si>
  <si>
    <t>–</t>
  </si>
  <si>
    <t>Cu</t>
  </si>
  <si>
    <t>Ga</t>
  </si>
  <si>
    <t>Hf</t>
  </si>
  <si>
    <t>Nb</t>
  </si>
  <si>
    <t>Ni</t>
  </si>
  <si>
    <t>Pb</t>
  </si>
  <si>
    <t>Rb</t>
  </si>
  <si>
    <t>Sr</t>
  </si>
  <si>
    <t>Ta</t>
  </si>
  <si>
    <t>Th</t>
  </si>
  <si>
    <t>U</t>
  </si>
  <si>
    <t>V</t>
  </si>
  <si>
    <t>Y</t>
  </si>
  <si>
    <t>Zn</t>
  </si>
  <si>
    <t>Zr</t>
  </si>
  <si>
    <t>Pb isotope studies of alkali feldspar from granites and gneisses</t>
  </si>
  <si>
    <t>Analytical procedures</t>
  </si>
  <si>
    <t>Trace element data were obtained by solution-mode ICPMS using an Agilent 7700x quadrupole-ICPMS, following methods described in Eggins et al. (1997) and Kamber et al. (2003). The USGS basalt W-2 was used as primary standard for these analyses. The reported Pb concentrations are adjusted for variable Pb isotopic compositions.</t>
  </si>
  <si>
    <t>Results</t>
  </si>
  <si>
    <t>References</t>
  </si>
  <si>
    <t>Eggins, SM, Woodhead, JD, Kinsley, LPJ, Mortimer, GE, Sylvester, P, McCulloch, MT, Hergt, JM &amp; Handler, MR (1997) A simple method for the precise determination of ≥40 trace elements in geological samples by ICPMS using enriched isotope internal standardisation. Chemical Geology 134, 311-326</t>
  </si>
  <si>
    <t>Kamber, BS and Gladu, AH (2009) Comparison of Pb purification by anion-exchnage resins methods and assessment of long-term reproducibility of Th/U/Pb ratio measurements by quadrupole ICP-MS. Geostandards and Geoanalytical Research 33, 169-181</t>
  </si>
  <si>
    <t>Kamber, BS, Greig, A, Schönberg, R &amp; Collerson, KD (2003) A refined solution to Earth’s hidden niobium: implications for evolution of continental crust and mode of core formation. Precambrian Research 126, 289-308</t>
  </si>
  <si>
    <t>Maas, R, Kamenetsky, MB, Sobolev, AV, Kamenetsky, VS &amp; Sobolev, NV (2005) Sr-Nd-Pb isotopic evidence for a mantle origin of alkali chlorides and carbonates in the Udachnaya kimberlite, Siberia. Geology 35, 549-552</t>
  </si>
  <si>
    <t>Maas, R, Grew, ES &amp; Carson, CJ (2015) Isotopic constraints (Pb, Rb-Sr, Sm-Nd) on the sources of early Cambrian pegmatites with boron and beryllium minerals in the Larsemann Hills, Prydz Bay, Antarctica. Canadian Mineralogist, in press.</t>
  </si>
  <si>
    <t>Woodhead, JD (2002) A simple method for obtaining highly accurate Pb isotope data by MC-ICP-MS. Journal of Analytical Atomic Spectrometry, 17,  1-6</t>
  </si>
  <si>
    <t>LA-ICP-MS RESULTS</t>
  </si>
  <si>
    <t>Sample Name</t>
  </si>
  <si>
    <t>Spot Size</t>
  </si>
  <si>
    <t>Frequ</t>
  </si>
  <si>
    <t>Fluence</t>
  </si>
  <si>
    <t>207/206</t>
  </si>
  <si>
    <t>+/-1s</t>
  </si>
  <si>
    <t>208/206</t>
  </si>
  <si>
    <t>206/204</t>
  </si>
  <si>
    <t>207/204</t>
  </si>
  <si>
    <t>208/204</t>
  </si>
  <si>
    <t>CPS-&gt;</t>
  </si>
  <si>
    <t>Hg202</t>
  </si>
  <si>
    <t>Pb204</t>
  </si>
  <si>
    <t>Pb206</t>
  </si>
  <si>
    <t>Pb207</t>
  </si>
  <si>
    <t>Pb208</t>
  </si>
  <si>
    <t>Th232</t>
  </si>
  <si>
    <t>U238</t>
  </si>
  <si>
    <t>K39</t>
  </si>
  <si>
    <t>Ca43</t>
  </si>
  <si>
    <t>Fe57</t>
  </si>
  <si>
    <t>110µm</t>
  </si>
  <si>
    <t>10.00Hz</t>
  </si>
  <si>
    <t>3.5J/cm2</t>
  </si>
  <si>
    <t>Lake Ifould</t>
  </si>
  <si>
    <t>Mulgathing</t>
  </si>
  <si>
    <t>Pinbong</t>
  </si>
  <si>
    <t>Tallacootra</t>
  </si>
  <si>
    <t>Energy</t>
  </si>
  <si>
    <t>Na23</t>
  </si>
  <si>
    <t>Al27</t>
  </si>
  <si>
    <t>Si29</t>
  </si>
  <si>
    <t>879-29b-1</t>
  </si>
  <si>
    <t>Archean Gneiss</t>
  </si>
  <si>
    <t>879-29b-2</t>
  </si>
  <si>
    <t>879-29b-3</t>
  </si>
  <si>
    <t>879-29b-4</t>
  </si>
  <si>
    <t>879-29b-5</t>
  </si>
  <si>
    <t>879-29b-6</t>
  </si>
  <si>
    <t>879-29b-7</t>
  </si>
  <si>
    <t>879-29b-8</t>
  </si>
  <si>
    <t>879-29b-9</t>
  </si>
  <si>
    <t>879-29b-10</t>
  </si>
  <si>
    <t>879-29b-11</t>
  </si>
  <si>
    <t>Stratigraphy</t>
  </si>
  <si>
    <t>Ti47</t>
  </si>
  <si>
    <t>St Peters</t>
  </si>
  <si>
    <t>beaker 1</t>
  </si>
  <si>
    <t>sample</t>
  </si>
  <si>
    <t>residue wt</t>
  </si>
  <si>
    <t>beaker L</t>
  </si>
  <si>
    <t>sample L</t>
  </si>
  <si>
    <t>beaker 1, R</t>
  </si>
  <si>
    <t>less R traces</t>
  </si>
  <si>
    <t>R traces wt</t>
  </si>
  <si>
    <t>R isotopes wt</t>
  </si>
  <si>
    <t>Pb ng in</t>
  </si>
  <si>
    <t>ml Pb IC</t>
  </si>
  <si>
    <t>V total Pb</t>
  </si>
  <si>
    <t>ng Pb in run</t>
  </si>
  <si>
    <t>yield %</t>
  </si>
  <si>
    <t>MC-ICPMS and thallium doping</t>
  </si>
  <si>
    <t>#</t>
  </si>
  <si>
    <t>grain size</t>
  </si>
  <si>
    <t>Fsp colour</t>
  </si>
  <si>
    <t xml:space="preserve">large Fsp </t>
  </si>
  <si>
    <t>comment</t>
  </si>
  <si>
    <t>tare, g</t>
  </si>
  <si>
    <t>g</t>
  </si>
  <si>
    <t>assume 20% loss</t>
  </si>
  <si>
    <t>tare</t>
  </si>
  <si>
    <t>equivalent to 15% of original</t>
  </si>
  <si>
    <t>full acid</t>
  </si>
  <si>
    <t>R isotopes</t>
  </si>
  <si>
    <t>fine sand</t>
  </si>
  <si>
    <t>slightly pink to white</t>
  </si>
  <si>
    <t>few black incl.</t>
  </si>
  <si>
    <t>Filename</t>
  </si>
  <si>
    <t>Mineral</t>
  </si>
  <si>
    <t>Standard</t>
  </si>
  <si>
    <t>JY26a144</t>
  </si>
  <si>
    <t>BCR-2G</t>
  </si>
  <si>
    <t>Glass</t>
  </si>
  <si>
    <t>Secondary</t>
  </si>
  <si>
    <t>55mJ</t>
  </si>
  <si>
    <t>JY26a178</t>
  </si>
  <si>
    <t>JY26a179</t>
  </si>
  <si>
    <t>AU07a035</t>
  </si>
  <si>
    <t>95mJ</t>
  </si>
  <si>
    <t>MA15B072</t>
  </si>
  <si>
    <t>MA15B106</t>
  </si>
  <si>
    <t>JL04A005</t>
  </si>
  <si>
    <t>100µm</t>
  </si>
  <si>
    <t>10Hz</t>
  </si>
  <si>
    <t>6.5mJ</t>
  </si>
  <si>
    <t>JL04A006</t>
  </si>
  <si>
    <t>JL04A037</t>
  </si>
  <si>
    <t>JL04A038</t>
  </si>
  <si>
    <t>JL04A073</t>
  </si>
  <si>
    <t>JL04A074</t>
  </si>
  <si>
    <t>JL04A109</t>
  </si>
  <si>
    <t>JL04A110</t>
  </si>
  <si>
    <t>JY26a143</t>
  </si>
  <si>
    <t>GSD-1G</t>
  </si>
  <si>
    <t>74µm</t>
  </si>
  <si>
    <t>JY26a177</t>
  </si>
  <si>
    <t>AU08a037</t>
  </si>
  <si>
    <t>MA15B071</t>
  </si>
  <si>
    <t>AU07a125</t>
  </si>
  <si>
    <t>MA15B139</t>
  </si>
  <si>
    <t>JL04A003</t>
  </si>
  <si>
    <t>60µm</t>
  </si>
  <si>
    <t>JL04A004</t>
  </si>
  <si>
    <t>JL04A035</t>
  </si>
  <si>
    <t>JL04A036</t>
  </si>
  <si>
    <t>JL04A071</t>
  </si>
  <si>
    <t>JL04A072</t>
  </si>
  <si>
    <t>JL04A130</t>
  </si>
  <si>
    <t>JL04A131</t>
  </si>
  <si>
    <t>JY26a176</t>
  </si>
  <si>
    <t>NIST610</t>
  </si>
  <si>
    <t>Primary</t>
  </si>
  <si>
    <t>51µm</t>
  </si>
  <si>
    <t>AU07a032</t>
  </si>
  <si>
    <t>AU07a033</t>
  </si>
  <si>
    <t>AU07a067</t>
  </si>
  <si>
    <t>AU08a001</t>
  </si>
  <si>
    <t>AU08a002</t>
  </si>
  <si>
    <t>AU08a036</t>
  </si>
  <si>
    <t>MA15B069</t>
  </si>
  <si>
    <t>MA15B070</t>
  </si>
  <si>
    <t>MA15B104</t>
  </si>
  <si>
    <t>JY26a141</t>
  </si>
  <si>
    <t>JY26a175</t>
  </si>
  <si>
    <t>JL04A001</t>
  </si>
  <si>
    <t>40µm</t>
  </si>
  <si>
    <t>JL04A002</t>
  </si>
  <si>
    <t>JL04A033</t>
  </si>
  <si>
    <t>JL04A034</t>
  </si>
  <si>
    <t>JL04A069</t>
  </si>
  <si>
    <t>JL04A070</t>
  </si>
  <si>
    <t>JL04A106</t>
  </si>
  <si>
    <t>JL04A132</t>
  </si>
  <si>
    <t>JL04A149</t>
  </si>
  <si>
    <t>JL04A150</t>
  </si>
  <si>
    <t>207Pb/206Pb</t>
  </si>
  <si>
    <t>+/- ()</t>
  </si>
  <si>
    <t>208Pb/206Pb</t>
  </si>
  <si>
    <t>206Pb/204Pb</t>
  </si>
  <si>
    <t>207Pb/204Pb</t>
  </si>
  <si>
    <t>208Pb/204Pb</t>
  </si>
  <si>
    <t>GeoREM Av</t>
  </si>
  <si>
    <t>Our Av.</t>
  </si>
  <si>
    <t>MSWD</t>
  </si>
  <si>
    <t>R370932</t>
  </si>
  <si>
    <t>Rb/30</t>
  </si>
  <si>
    <t>Tax3</t>
  </si>
  <si>
    <t>Chapman et al. (2021). Australian Journal of Earth Sciences, 68(8), Supplemental data. https://doi.org/10.1080/08120099.2021.1915868</t>
  </si>
  <si>
    <r>
      <t>Lake Ifould</t>
    </r>
    <r>
      <rPr>
        <vertAlign val="superscript"/>
        <sz val="8"/>
        <color theme="1"/>
        <rFont val="Arial"/>
        <family val="2"/>
      </rPr>
      <t>1</t>
    </r>
  </si>
  <si>
    <r>
      <t>Tallacootra 1</t>
    </r>
    <r>
      <rPr>
        <vertAlign val="superscript"/>
        <sz val="8"/>
        <color theme="1"/>
        <rFont val="Arial"/>
        <family val="2"/>
      </rPr>
      <t>5</t>
    </r>
  </si>
  <si>
    <r>
      <t>Tallacootra 2</t>
    </r>
    <r>
      <rPr>
        <vertAlign val="superscript"/>
        <sz val="8"/>
        <color theme="1"/>
        <rFont val="Arial"/>
        <family val="2"/>
      </rPr>
      <t>5</t>
    </r>
  </si>
  <si>
    <r>
      <t>Mulgathing</t>
    </r>
    <r>
      <rPr>
        <vertAlign val="superscript"/>
        <sz val="8"/>
        <color theme="1"/>
        <rFont val="Arial"/>
        <family val="2"/>
      </rPr>
      <t>1</t>
    </r>
  </si>
  <si>
    <r>
      <t>Pinbong</t>
    </r>
    <r>
      <rPr>
        <vertAlign val="superscript"/>
        <sz val="8"/>
        <color theme="1"/>
        <rFont val="Arial"/>
        <family val="2"/>
      </rPr>
      <t>1</t>
    </r>
  </si>
  <si>
    <r>
      <t>SiO</t>
    </r>
    <r>
      <rPr>
        <vertAlign val="subscript"/>
        <sz val="11"/>
        <color theme="1"/>
        <rFont val="Arial"/>
        <family val="2"/>
      </rPr>
      <t>2</t>
    </r>
  </si>
  <si>
    <r>
      <t>Al</t>
    </r>
    <r>
      <rPr>
        <vertAlign val="subscript"/>
        <sz val="11"/>
        <color theme="1"/>
        <rFont val="Arial"/>
        <family val="2"/>
      </rPr>
      <t>2</t>
    </r>
    <r>
      <rPr>
        <sz val="11"/>
        <color theme="1"/>
        <rFont val="Arial"/>
        <family val="2"/>
      </rPr>
      <t>O</t>
    </r>
    <r>
      <rPr>
        <vertAlign val="subscript"/>
        <sz val="11"/>
        <color theme="1"/>
        <rFont val="Arial"/>
        <family val="2"/>
      </rPr>
      <t>3</t>
    </r>
  </si>
  <si>
    <r>
      <t>Fe</t>
    </r>
    <r>
      <rPr>
        <vertAlign val="subscript"/>
        <sz val="11"/>
        <color theme="1"/>
        <rFont val="Arial"/>
        <family val="2"/>
      </rPr>
      <t>2</t>
    </r>
    <r>
      <rPr>
        <sz val="11"/>
        <color theme="1"/>
        <rFont val="Arial"/>
        <family val="2"/>
      </rPr>
      <t>O</t>
    </r>
    <r>
      <rPr>
        <vertAlign val="subscript"/>
        <sz val="11"/>
        <color theme="1"/>
        <rFont val="Arial"/>
        <family val="2"/>
      </rPr>
      <t>3</t>
    </r>
  </si>
  <si>
    <r>
      <t>Na</t>
    </r>
    <r>
      <rPr>
        <vertAlign val="subscript"/>
        <sz val="11"/>
        <color theme="1"/>
        <rFont val="Arial"/>
        <family val="2"/>
      </rPr>
      <t>2</t>
    </r>
    <r>
      <rPr>
        <sz val="11"/>
        <color theme="1"/>
        <rFont val="Arial"/>
        <family val="2"/>
      </rPr>
      <t>O</t>
    </r>
  </si>
  <si>
    <r>
      <t>K</t>
    </r>
    <r>
      <rPr>
        <vertAlign val="subscript"/>
        <sz val="11"/>
        <color theme="1"/>
        <rFont val="Arial"/>
        <family val="2"/>
      </rPr>
      <t>2</t>
    </r>
    <r>
      <rPr>
        <sz val="11"/>
        <color theme="1"/>
        <rFont val="Arial"/>
        <family val="2"/>
      </rPr>
      <t>O</t>
    </r>
  </si>
  <si>
    <r>
      <t>TiO</t>
    </r>
    <r>
      <rPr>
        <vertAlign val="subscript"/>
        <sz val="11"/>
        <color theme="1"/>
        <rFont val="Arial"/>
        <family val="2"/>
      </rPr>
      <t>2</t>
    </r>
  </si>
  <si>
    <r>
      <t>P</t>
    </r>
    <r>
      <rPr>
        <vertAlign val="subscript"/>
        <sz val="11"/>
        <color theme="1"/>
        <rFont val="Arial"/>
        <family val="2"/>
      </rPr>
      <t>2</t>
    </r>
    <r>
      <rPr>
        <sz val="11"/>
        <color theme="1"/>
        <rFont val="Arial"/>
        <family val="2"/>
      </rPr>
      <t>O</t>
    </r>
    <r>
      <rPr>
        <vertAlign val="subscript"/>
        <sz val="11"/>
        <color theme="1"/>
        <rFont val="Arial"/>
        <family val="2"/>
      </rPr>
      <t>5</t>
    </r>
  </si>
  <si>
    <r>
      <t>Approx. 50 mg of handpicked, well-preserved alkali feldspar grains (manually ground to fine sand size in an agate mortar &amp; pestle) were weighed into teflon beakers and subjected to a 4-step acid leach protocol (6M HCl, then 6M HNO</t>
    </r>
    <r>
      <rPr>
        <vertAlign val="subscript"/>
        <sz val="12"/>
        <color theme="1"/>
        <rFont val="Arial"/>
        <family val="2"/>
      </rPr>
      <t>3</t>
    </r>
    <r>
      <rPr>
        <sz val="12"/>
        <color theme="1"/>
        <rFont val="Arial"/>
        <family val="2"/>
      </rPr>
      <t>, both 20</t>
    </r>
    <r>
      <rPr>
        <vertAlign val="superscript"/>
        <sz val="12"/>
        <color theme="1"/>
        <rFont val="Arial"/>
        <family val="2"/>
      </rPr>
      <t>o</t>
    </r>
    <r>
      <rPr>
        <sz val="12"/>
        <color theme="1"/>
        <rFont val="Arial"/>
        <family val="2"/>
      </rPr>
      <t>C, 3h; 10% HF, then 6M HNO</t>
    </r>
    <r>
      <rPr>
        <vertAlign val="subscript"/>
        <sz val="12"/>
        <color theme="1"/>
        <rFont val="Arial"/>
        <family val="2"/>
      </rPr>
      <t>3</t>
    </r>
    <r>
      <rPr>
        <sz val="12"/>
        <color theme="1"/>
        <rFont val="Arial"/>
        <family val="2"/>
      </rPr>
      <t>, both 60</t>
    </r>
    <r>
      <rPr>
        <vertAlign val="superscript"/>
        <sz val="12"/>
        <color theme="1"/>
        <rFont val="Arial"/>
        <family val="2"/>
      </rPr>
      <t>o</t>
    </r>
    <r>
      <rPr>
        <sz val="12"/>
        <color theme="1"/>
        <rFont val="Arial"/>
        <family val="2"/>
      </rPr>
      <t>C, 3 hrs, e.g. DeWolf &amp; Mezger, 1994; Maas et al., 2015). Acid leaching has been standard procedure in Pb isotope studies since the work of Ludwig &amp; Silver (1977) and aims to remove U-Th-rich impurities, e.g. apatite, oxides, fine-grained silicates and fracture-bound radiogenic Pb. Weight loss from leaching of the Tasmanian feldspars is estimated to be 20%*. The acid removed from the residues in the 3</t>
    </r>
    <r>
      <rPr>
        <vertAlign val="superscript"/>
        <sz val="12"/>
        <color theme="1"/>
        <rFont val="Arial"/>
        <family val="2"/>
      </rPr>
      <t>rd</t>
    </r>
    <r>
      <rPr>
        <sz val="12"/>
        <color theme="1"/>
        <rFont val="Arial"/>
        <family val="2"/>
      </rPr>
      <t xml:space="preserve"> and 4</t>
    </r>
    <r>
      <rPr>
        <vertAlign val="superscript"/>
        <sz val="12"/>
        <color theme="1"/>
        <rFont val="Arial"/>
        <family val="2"/>
      </rPr>
      <t>th</t>
    </r>
    <r>
      <rPr>
        <sz val="12"/>
        <color theme="1"/>
        <rFont val="Arial"/>
        <family val="2"/>
      </rPr>
      <t xml:space="preserve"> leach step were collected as ‘the leachate, L’ and stored. The residues after 4 leach steps (assumed to weigh 36-44 mg*) were rinsed with distilled water and dissolved with 3:1 HF-HNO</t>
    </r>
    <r>
      <rPr>
        <vertAlign val="subscript"/>
        <sz val="12"/>
        <color theme="1"/>
        <rFont val="Arial"/>
        <family val="2"/>
      </rPr>
      <t>3</t>
    </r>
    <r>
      <rPr>
        <sz val="12"/>
        <color theme="1"/>
        <rFont val="Arial"/>
        <family val="2"/>
      </rPr>
      <t>, followed by destruction of fluorides with concentrated HNO</t>
    </r>
    <r>
      <rPr>
        <vertAlign val="subscript"/>
        <sz val="12"/>
        <color theme="1"/>
        <rFont val="Arial"/>
        <family val="2"/>
      </rPr>
      <t>3</t>
    </r>
    <r>
      <rPr>
        <sz val="12"/>
        <color theme="1"/>
        <rFont val="Arial"/>
        <family val="2"/>
      </rPr>
      <t xml:space="preserve"> and complete dissolution in 5M HNO</t>
    </r>
    <r>
      <rPr>
        <vertAlign val="subscript"/>
        <sz val="12"/>
        <color theme="1"/>
        <rFont val="Arial"/>
        <family val="2"/>
      </rPr>
      <t>3</t>
    </r>
    <r>
      <rPr>
        <sz val="12"/>
        <color theme="1"/>
        <rFont val="Arial"/>
        <family val="2"/>
      </rPr>
      <t xml:space="preserve">. The resulting clear solutions were split for Pb isotope and trace element work. </t>
    </r>
  </si>
  <si>
    <r>
      <t xml:space="preserve">Pb was extracted from the dissolved residues using small anion resin columns (0.15 ml, AG1-X8, 100-200 mesh, HBr-HCl chemistry, 2 passes, e.g. Kamber and Gladu, 2009). The yield through the column chemistry, calculated as the ratio between ng Pb in feldspar residue used for isotopes vs ng Pb in the purified (after columns) Pb fraction, is variable but reaches 90%+ in 4 of 7 samples, indicating that the column procedure works well. The lowest yield is 42% which could be a result of failure to load all the sample Pb onto the columns, rather than a failure of the column procedure itself. The combined Pb processing blank was 50±25 pg, resulting in negligible blank corrections. Pb isotope ratios were measured on a Nu Plasma multi-collector ICP-MS, with sample aspiration via a Glass Expansion OpalMist PFA nebuliser (~0.07 ml/min uptake) and a CETAC Aridus desolvator (see Woodhead, 2002; Maas et al., 2005). For this purpose, Pb fractions were re-dissolved in 2% nitric acid doped with 10 ppb of thallium, to allow correction of instrumental mass bias using the Tl doping method (Woodhead, 2002). For samples large enough to produce sustained signals near 10V of total Pb (for a typical 5-minute mass spectrometer run this consumes ~20 ng of Pb), this correction protocol produces external precisions of ±0.05-0.09% (2sd). BCR-2 averages </t>
    </r>
    <r>
      <rPr>
        <vertAlign val="superscript"/>
        <sz val="12"/>
        <color theme="1"/>
        <rFont val="Arial"/>
        <family val="2"/>
      </rPr>
      <t>206</t>
    </r>
    <r>
      <rPr>
        <sz val="12"/>
        <color theme="1"/>
        <rFont val="Arial"/>
        <family val="2"/>
      </rPr>
      <t>Pb/</t>
    </r>
    <r>
      <rPr>
        <vertAlign val="superscript"/>
        <sz val="12"/>
        <color theme="1"/>
        <rFont val="Arial"/>
        <family val="2"/>
      </rPr>
      <t>204</t>
    </r>
    <r>
      <rPr>
        <sz val="12"/>
        <color theme="1"/>
        <rFont val="Arial"/>
        <family val="2"/>
      </rPr>
      <t xml:space="preserve">Pb = 18.758±0.047%, </t>
    </r>
    <r>
      <rPr>
        <vertAlign val="superscript"/>
        <sz val="12"/>
        <color theme="1"/>
        <rFont val="Arial"/>
        <family val="2"/>
      </rPr>
      <t>207</t>
    </r>
    <r>
      <rPr>
        <sz val="12"/>
        <color theme="1"/>
        <rFont val="Arial"/>
        <family val="2"/>
      </rPr>
      <t>Pb/</t>
    </r>
    <r>
      <rPr>
        <vertAlign val="superscript"/>
        <sz val="12"/>
        <color theme="1"/>
        <rFont val="Arial"/>
        <family val="2"/>
      </rPr>
      <t>204</t>
    </r>
    <r>
      <rPr>
        <sz val="12"/>
        <color theme="1"/>
        <rFont val="Arial"/>
        <family val="2"/>
      </rPr>
      <t xml:space="preserve">Pb 15.619±0.066% and </t>
    </r>
    <r>
      <rPr>
        <vertAlign val="superscript"/>
        <sz val="12"/>
        <color theme="1"/>
        <rFont val="Arial"/>
        <family val="2"/>
      </rPr>
      <t>208</t>
    </r>
    <r>
      <rPr>
        <sz val="12"/>
        <color theme="1"/>
        <rFont val="Arial"/>
        <family val="2"/>
      </rPr>
      <t>Pb/</t>
    </r>
    <r>
      <rPr>
        <vertAlign val="superscript"/>
        <sz val="12"/>
        <color theme="1"/>
        <rFont val="Arial"/>
        <family val="2"/>
      </rPr>
      <t>204</t>
    </r>
    <r>
      <rPr>
        <sz val="12"/>
        <color theme="1"/>
        <rFont val="Arial"/>
        <family val="2"/>
      </rPr>
      <t xml:space="preserve">Pb 38.726±0.090% (n=40, 2sd), while a solution made from a Broken Hill galena averages 16.004±0.038%, 15.388±0.057% and 35.659±0.076% (n=73, 2sd); both data sets are consistent with TIMS reference values. </t>
    </r>
  </si>
  <si>
    <r>
      <t>Trace elements for the acid residues show the trace element signature expected of alkali feldspar, such as low Ca, LREE enrichment, strongly positive Eu anomalies, substantial Rb and low Sr. Residue NC6 (#</t>
    </r>
    <r>
      <rPr>
        <sz val="12"/>
        <color rgb="FF000000"/>
        <rFont val="Arial"/>
        <family val="2"/>
      </rPr>
      <t>2008371023) is the exception, it shows a negative Eu anomaly (but still has low Ca and high Rb/Sr). Phosphorous (P</t>
    </r>
    <r>
      <rPr>
        <vertAlign val="subscript"/>
        <sz val="12"/>
        <color rgb="FF000000"/>
        <rFont val="Arial"/>
        <family val="2"/>
      </rPr>
      <t>2</t>
    </r>
    <r>
      <rPr>
        <sz val="12"/>
        <color rgb="FF000000"/>
        <rFont val="Arial"/>
        <family val="2"/>
      </rPr>
      <t>O</t>
    </r>
    <r>
      <rPr>
        <vertAlign val="superscript"/>
        <sz val="12"/>
        <color rgb="FF000000"/>
        <rFont val="Arial"/>
        <family val="2"/>
      </rPr>
      <t>5</t>
    </r>
    <r>
      <rPr>
        <sz val="12"/>
        <color rgb="FF000000"/>
        <rFont val="Arial"/>
        <family val="2"/>
      </rPr>
      <t>) is low throughout. U (0.03-0.13 ppm) and Th (0.011-1.40 ppm) contents are low and do not show obvious correlation with P or LREE, although P and LREE do correlate</t>
    </r>
    <r>
      <rPr>
        <sz val="12"/>
        <color theme="1"/>
        <rFont val="Arial"/>
        <family val="2"/>
      </rPr>
      <t>. U/Pb and Th/Pb ratios are generally low (</t>
    </r>
    <r>
      <rPr>
        <vertAlign val="superscript"/>
        <sz val="12"/>
        <color theme="1"/>
        <rFont val="Arial"/>
        <family val="2"/>
      </rPr>
      <t>238</t>
    </r>
    <r>
      <rPr>
        <sz val="12"/>
        <color theme="1"/>
        <rFont val="Arial"/>
        <family val="2"/>
      </rPr>
      <t>U/</t>
    </r>
    <r>
      <rPr>
        <vertAlign val="superscript"/>
        <sz val="12"/>
        <color theme="1"/>
        <rFont val="Arial"/>
        <family val="2"/>
      </rPr>
      <t>204</t>
    </r>
    <r>
      <rPr>
        <sz val="12"/>
        <color theme="1"/>
        <rFont val="Arial"/>
        <family val="2"/>
      </rPr>
      <t xml:space="preserve">Pb 0.1-1.9, </t>
    </r>
    <r>
      <rPr>
        <vertAlign val="superscript"/>
        <sz val="12"/>
        <color theme="1"/>
        <rFont val="Arial"/>
        <family val="2"/>
      </rPr>
      <t>232</t>
    </r>
    <r>
      <rPr>
        <sz val="12"/>
        <color theme="1"/>
        <rFont val="Arial"/>
        <family val="2"/>
      </rPr>
      <t>Th/</t>
    </r>
    <r>
      <rPr>
        <vertAlign val="superscript"/>
        <sz val="12"/>
        <color theme="1"/>
        <rFont val="Arial"/>
        <family val="2"/>
      </rPr>
      <t>204</t>
    </r>
    <r>
      <rPr>
        <sz val="12"/>
        <color theme="1"/>
        <rFont val="Arial"/>
        <family val="2"/>
      </rPr>
      <t xml:space="preserve">Pb 0.2-20.4), as expected in alkali feldspars, in particular after acid leaching.  By comparison, average </t>
    </r>
    <r>
      <rPr>
        <vertAlign val="superscript"/>
        <sz val="12"/>
        <color theme="1"/>
        <rFont val="Arial"/>
        <family val="2"/>
      </rPr>
      <t>238</t>
    </r>
    <r>
      <rPr>
        <sz val="12"/>
        <color theme="1"/>
        <rFont val="Arial"/>
        <family val="2"/>
      </rPr>
      <t>U/</t>
    </r>
    <r>
      <rPr>
        <vertAlign val="superscript"/>
        <sz val="12"/>
        <color theme="1"/>
        <rFont val="Arial"/>
        <family val="2"/>
      </rPr>
      <t>204</t>
    </r>
    <r>
      <rPr>
        <sz val="12"/>
        <color theme="1"/>
        <rFont val="Arial"/>
        <family val="2"/>
      </rPr>
      <t xml:space="preserve">Pb and </t>
    </r>
    <r>
      <rPr>
        <vertAlign val="superscript"/>
        <sz val="12"/>
        <color theme="1"/>
        <rFont val="Arial"/>
        <family val="2"/>
      </rPr>
      <t>232</t>
    </r>
    <r>
      <rPr>
        <sz val="12"/>
        <color theme="1"/>
        <rFont val="Arial"/>
        <family val="2"/>
      </rPr>
      <t>Th/</t>
    </r>
    <r>
      <rPr>
        <vertAlign val="superscript"/>
        <sz val="12"/>
        <color theme="1"/>
        <rFont val="Arial"/>
        <family val="2"/>
      </rPr>
      <t>204</t>
    </r>
    <r>
      <rPr>
        <sz val="12"/>
        <color theme="1"/>
        <rFont val="Arial"/>
        <family val="2"/>
      </rPr>
      <t>Pb ratios in the upper continental crust are ~10 and 40, respectively.**</t>
    </r>
  </si>
  <si>
    <r>
      <t>**</t>
    </r>
    <r>
      <rPr>
        <sz val="10"/>
        <color theme="1"/>
        <rFont val="Arial"/>
        <family val="2"/>
      </rPr>
      <t xml:space="preserve">there is U/Pb elemental and </t>
    </r>
    <r>
      <rPr>
        <vertAlign val="superscript"/>
        <sz val="10"/>
        <color theme="1"/>
        <rFont val="Arial"/>
        <family val="2"/>
      </rPr>
      <t>238</t>
    </r>
    <r>
      <rPr>
        <sz val="10"/>
        <color theme="1"/>
        <rFont val="Arial"/>
        <family val="2"/>
      </rPr>
      <t>U/</t>
    </r>
    <r>
      <rPr>
        <vertAlign val="superscript"/>
        <sz val="10"/>
        <color theme="1"/>
        <rFont val="Arial"/>
        <family val="2"/>
      </rPr>
      <t>204</t>
    </r>
    <r>
      <rPr>
        <sz val="10"/>
        <color theme="1"/>
        <rFont val="Arial"/>
        <family val="2"/>
      </rPr>
      <t xml:space="preserve">Pb atomic, and Th/Pb and </t>
    </r>
    <r>
      <rPr>
        <vertAlign val="superscript"/>
        <sz val="10"/>
        <color theme="1"/>
        <rFont val="Arial"/>
        <family val="2"/>
      </rPr>
      <t>232</t>
    </r>
    <r>
      <rPr>
        <sz val="10"/>
        <color theme="1"/>
        <rFont val="Arial"/>
        <family val="2"/>
      </rPr>
      <t>Th/</t>
    </r>
    <r>
      <rPr>
        <vertAlign val="superscript"/>
        <sz val="10"/>
        <color theme="1"/>
        <rFont val="Arial"/>
        <family val="2"/>
      </rPr>
      <t>204</t>
    </r>
    <r>
      <rPr>
        <sz val="10"/>
        <color theme="1"/>
        <rFont val="Arial"/>
        <family val="2"/>
      </rPr>
      <t xml:space="preserve">Pb. The isotopic (atomic, molar) parent/daughter ratios are about 60-65x greater than the ppm ratios of their respective elements; the precise conversions require calculation of atomic weights and exact </t>
    </r>
    <r>
      <rPr>
        <vertAlign val="superscript"/>
        <sz val="10"/>
        <color theme="1"/>
        <rFont val="Arial"/>
        <family val="2"/>
      </rPr>
      <t>204</t>
    </r>
    <r>
      <rPr>
        <sz val="10"/>
        <color theme="1"/>
        <rFont val="Arial"/>
        <family val="2"/>
      </rPr>
      <t xml:space="preserve">Pb atomic fractions for each Pb. </t>
    </r>
    <r>
      <rPr>
        <vertAlign val="superscript"/>
        <sz val="10"/>
        <color theme="1"/>
        <rFont val="Arial"/>
        <family val="2"/>
      </rPr>
      <t>238</t>
    </r>
    <r>
      <rPr>
        <sz val="10"/>
        <color theme="1"/>
        <rFont val="Arial"/>
        <family val="2"/>
      </rPr>
      <t>U/</t>
    </r>
    <r>
      <rPr>
        <vertAlign val="superscript"/>
        <sz val="10"/>
        <color theme="1"/>
        <rFont val="Arial"/>
        <family val="2"/>
      </rPr>
      <t>204</t>
    </r>
    <r>
      <rPr>
        <sz val="10"/>
        <color theme="1"/>
        <rFont val="Arial"/>
        <family val="2"/>
      </rPr>
      <t xml:space="preserve"> is also called μ (mu) and </t>
    </r>
    <r>
      <rPr>
        <vertAlign val="superscript"/>
        <sz val="10"/>
        <color theme="1"/>
        <rFont val="Arial"/>
        <family val="2"/>
      </rPr>
      <t>232</t>
    </r>
    <r>
      <rPr>
        <sz val="10"/>
        <color theme="1"/>
        <rFont val="Arial"/>
        <family val="2"/>
      </rPr>
      <t>Th/</t>
    </r>
    <r>
      <rPr>
        <vertAlign val="superscript"/>
        <sz val="10"/>
        <color theme="1"/>
        <rFont val="Arial"/>
        <family val="2"/>
      </rPr>
      <t>204</t>
    </r>
    <r>
      <rPr>
        <sz val="10"/>
        <color theme="1"/>
        <rFont val="Arial"/>
        <family val="2"/>
      </rPr>
      <t>Pb is called ω (omega).</t>
    </r>
  </si>
  <si>
    <r>
      <t>206</t>
    </r>
    <r>
      <rPr>
        <sz val="12"/>
        <color theme="1"/>
        <rFont val="Arial"/>
        <family val="2"/>
      </rPr>
      <t>Pb/</t>
    </r>
    <r>
      <rPr>
        <vertAlign val="superscript"/>
        <sz val="12"/>
        <color theme="1"/>
        <rFont val="Arial"/>
        <family val="2"/>
      </rPr>
      <t>204</t>
    </r>
    <r>
      <rPr>
        <sz val="12"/>
        <color theme="1"/>
        <rFont val="Arial"/>
        <family val="2"/>
      </rPr>
      <t xml:space="preserve">Pb ranges from 14.03 to 20.38, </t>
    </r>
    <r>
      <rPr>
        <vertAlign val="superscript"/>
        <sz val="12"/>
        <color theme="1"/>
        <rFont val="Arial"/>
        <family val="2"/>
      </rPr>
      <t>207</t>
    </r>
    <r>
      <rPr>
        <sz val="12"/>
        <color theme="1"/>
        <rFont val="Arial"/>
        <family val="2"/>
      </rPr>
      <t>Pb/</t>
    </r>
    <r>
      <rPr>
        <vertAlign val="superscript"/>
        <sz val="12"/>
        <color theme="1"/>
        <rFont val="Arial"/>
        <family val="2"/>
      </rPr>
      <t>204</t>
    </r>
    <r>
      <rPr>
        <sz val="12"/>
        <color theme="1"/>
        <rFont val="Arial"/>
        <family val="2"/>
      </rPr>
      <t xml:space="preserve">Pb from 14.98 to 17.29 and </t>
    </r>
    <r>
      <rPr>
        <vertAlign val="superscript"/>
        <sz val="12"/>
        <color theme="1"/>
        <rFont val="Arial"/>
        <family val="2"/>
      </rPr>
      <t>208</t>
    </r>
    <r>
      <rPr>
        <sz val="12"/>
        <color theme="1"/>
        <rFont val="Arial"/>
        <family val="2"/>
      </rPr>
      <t>Pb/</t>
    </r>
    <r>
      <rPr>
        <vertAlign val="superscript"/>
        <sz val="12"/>
        <color theme="1"/>
        <rFont val="Arial"/>
        <family val="2"/>
      </rPr>
      <t>204</t>
    </r>
    <r>
      <rPr>
        <sz val="12"/>
        <color theme="1"/>
        <rFont val="Arial"/>
        <family val="2"/>
      </rPr>
      <t xml:space="preserve">Pb from 34.35 to 38.81. The </t>
    </r>
    <r>
      <rPr>
        <vertAlign val="superscript"/>
        <sz val="12"/>
        <color theme="1"/>
        <rFont val="Arial"/>
        <family val="2"/>
      </rPr>
      <t>232</t>
    </r>
    <r>
      <rPr>
        <sz val="12"/>
        <color theme="1"/>
        <rFont val="Arial"/>
        <family val="2"/>
      </rPr>
      <t>Th-</t>
    </r>
    <r>
      <rPr>
        <vertAlign val="superscript"/>
        <sz val="12"/>
        <color theme="1"/>
        <rFont val="Arial"/>
        <family val="2"/>
      </rPr>
      <t>208</t>
    </r>
    <r>
      <rPr>
        <sz val="12"/>
        <color theme="1"/>
        <rFont val="Arial"/>
        <family val="2"/>
      </rPr>
      <t xml:space="preserve">Pb data show a positive correlation consistent with a 356 Ma apparent age. There are no obvious correlations on the U-Pb and Th-Pb isochron diagrams although residue NC5 (#2008371086) clearly has some uranogenic and thorogenic ingrown Pb. Despite the low U/Pb and Th/Pb, age corrections are not always negligible (compare the 2000 Ma reference isochrones shown in the isochron plots) and can be applied using the measured parent/daughter ratios and known ages (see columns N to R, highlighted in yellow) in tab ‘residue traces and Pb isotopes’. </t>
    </r>
  </si>
  <si>
    <r>
      <t>(i)</t>
    </r>
    <r>
      <rPr>
        <sz val="7"/>
        <color theme="1"/>
        <rFont val="Arial"/>
        <family val="2"/>
      </rPr>
      <t xml:space="preserve">                </t>
    </r>
    <r>
      <rPr>
        <sz val="12"/>
        <color theme="1"/>
        <rFont val="Arial"/>
        <family val="2"/>
      </rPr>
      <t> </t>
    </r>
  </si>
  <si>
    <t>2σ</t>
  </si>
  <si>
    <t>*Sample weights are needed to convert trace element results from quadrupole ICPMS to ppm or ppb (as reported here). If the sample weight is inaccurate, the ppb’s will be wrong as well. However, the element ratios (ppb/ppb) will be accurate. From the ppb values given, absolute amounts of each element (in nanograms) can be derived as: ng = ppb x 20 mg x 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</si>
</sst>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7" x14ac:knownFonts="1">
    <font>
      <sz val="11"/>
      <color theme="1"/>
      <name val="Calibri"/>
      <family val="2"/>
      <scheme val="minor"/>
    </font>
    <font>
      <b/>
      <sz val="10"/>
      <name val="Arial"/>
      <family val="2"/>
    </font>
    <font>
      <sz val="10"/>
      <name val="Arial"/>
      <family val="2"/>
    </font>
    <font>
      <i/>
      <sz val="11"/>
      <color theme="1"/>
      <name val="Arial"/>
      <family val="2"/>
    </font>
    <font>
      <sz val="11"/>
      <color theme="1"/>
      <name val="Arial"/>
      <family val="2"/>
    </font>
    <font>
      <vertAlign val="superscript"/>
      <sz val="8"/>
      <color theme="1"/>
      <name val="Arial"/>
      <family val="2"/>
    </font>
    <font>
      <vertAlign val="subscript"/>
      <sz val="11"/>
      <color theme="1"/>
      <name val="Arial"/>
      <family val="2"/>
    </font>
    <font>
      <b/>
      <sz val="12"/>
      <color theme="1"/>
      <name val="Arial"/>
      <family val="2"/>
    </font>
    <font>
      <sz val="12"/>
      <color theme="1"/>
      <name val="Arial"/>
      <family val="2"/>
    </font>
    <font>
      <vertAlign val="subscript"/>
      <sz val="12"/>
      <color theme="1"/>
      <name val="Arial"/>
      <family val="2"/>
    </font>
    <font>
      <vertAlign val="superscript"/>
      <sz val="12"/>
      <color theme="1"/>
      <name val="Arial"/>
      <family val="2"/>
    </font>
    <font>
      <sz val="10"/>
      <color theme="1"/>
      <name val="Arial"/>
      <family val="2"/>
    </font>
    <font>
      <sz val="12"/>
      <color rgb="FF000000"/>
      <name val="Arial"/>
      <family val="2"/>
    </font>
    <font>
      <vertAlign val="subscript"/>
      <sz val="12"/>
      <color rgb="FF000000"/>
      <name val="Arial"/>
      <family val="2"/>
    </font>
    <font>
      <vertAlign val="superscript"/>
      <sz val="12"/>
      <color rgb="FF000000"/>
      <name val="Arial"/>
      <family val="2"/>
    </font>
    <font>
      <vertAlign val="superscript"/>
      <sz val="10"/>
      <color theme="1"/>
      <name val="Arial"/>
      <family val="2"/>
    </font>
    <font>
      <sz val="7"/>
      <color theme="1"/>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xf numFmtId="0" fontId="1" fillId="0" borderId="0" xfId="0" applyFont="1" applyFill="1" applyAlignment="1"/>
    <xf numFmtId="1" fontId="2" fillId="0" borderId="0" xfId="0" applyNumberFormat="1" applyFont="1" applyFill="1" applyAlignment="1"/>
    <xf numFmtId="0" fontId="2" fillId="0" borderId="0" xfId="0" applyFont="1" applyFill="1" applyAlignment="1"/>
    <xf numFmtId="1" fontId="2" fillId="0" borderId="1" xfId="0" applyNumberFormat="1" applyFont="1" applyFill="1" applyBorder="1" applyAlignment="1"/>
    <xf numFmtId="0" fontId="2" fillId="0" borderId="1" xfId="0" applyFont="1" applyFill="1" applyBorder="1" applyAlignment="1"/>
    <xf numFmtId="164" fontId="2" fillId="0" borderId="0" xfId="0" applyNumberFormat="1" applyFont="1" applyFill="1" applyAlignment="1"/>
    <xf numFmtId="165" fontId="2" fillId="0" borderId="0" xfId="0" applyNumberFormat="1" applyFont="1" applyFill="1" applyAlignment="1"/>
    <xf numFmtId="164" fontId="2" fillId="0" borderId="1" xfId="0" applyNumberFormat="1" applyFont="1" applyFill="1" applyBorder="1" applyAlignment="1"/>
    <xf numFmtId="165" fontId="2" fillId="0" borderId="1" xfId="0" applyNumberFormat="1" applyFont="1" applyFill="1" applyBorder="1" applyAlignment="1"/>
    <xf numFmtId="0" fontId="2" fillId="0" borderId="0" xfId="0" applyFont="1" applyFill="1" applyBorder="1" applyAlignment="1"/>
    <xf numFmtId="165" fontId="2" fillId="0" borderId="0" xfId="0" applyNumberFormat="1" applyFont="1" applyFill="1" applyBorder="1" applyAlignment="1"/>
    <xf numFmtId="1" fontId="2" fillId="0" borderId="0" xfId="0" applyNumberFormat="1" applyFont="1" applyFill="1" applyBorder="1" applyAlignment="1"/>
    <xf numFmtId="0" fontId="3" fillId="0" borderId="0" xfId="0" applyFont="1"/>
    <xf numFmtId="0" fontId="4"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xf>
    <xf numFmtId="0" fontId="11" fillId="0" borderId="0" xfId="0" applyFont="1"/>
    <xf numFmtId="0" fontId="11" fillId="0" borderId="0" xfId="0" applyFont="1" applyFill="1" applyAlignment="1"/>
    <xf numFmtId="0" fontId="11" fillId="0" borderId="1" xfId="0" applyFont="1" applyFill="1" applyBorder="1" applyAlignment="1"/>
    <xf numFmtId="0" fontId="11" fillId="0" borderId="1" xfId="0" applyFont="1" applyBorder="1"/>
    <xf numFmtId="0" fontId="11" fillId="0" borderId="0" xfId="0" applyFont="1" applyBorder="1"/>
    <xf numFmtId="0" fontId="11" fillId="0" borderId="0" xfId="0" applyFont="1" applyFill="1"/>
    <xf numFmtId="0" fontId="11" fillId="0" borderId="2" xfId="0" applyFont="1" applyFill="1" applyBorder="1" applyAlignment="1"/>
    <xf numFmtId="0" fontId="11" fillId="0" borderId="3" xfId="0" applyFont="1" applyFill="1" applyBorder="1" applyAlignment="1"/>
    <xf numFmtId="0" fontId="11" fillId="0" borderId="4" xfId="0" applyFont="1" applyFill="1" applyBorder="1" applyAlignment="1"/>
    <xf numFmtId="0" fontId="11" fillId="0" borderId="5" xfId="0" applyFont="1" applyFill="1" applyBorder="1" applyAlignment="1"/>
    <xf numFmtId="0" fontId="11" fillId="0" borderId="6" xfId="0" applyFont="1" applyFill="1" applyBorder="1" applyAlignment="1"/>
    <xf numFmtId="0" fontId="11" fillId="0" borderId="7" xfId="0" applyFont="1" applyFill="1" applyBorder="1" applyAlignment="1"/>
    <xf numFmtId="0" fontId="11" fillId="0" borderId="8" xfId="0" applyFont="1" applyFill="1" applyBorder="1" applyAlignment="1"/>
    <xf numFmtId="0" fontId="11" fillId="0" borderId="0" xfId="0" applyFont="1" applyFill="1" applyBorder="1" applyAlignment="1"/>
    <xf numFmtId="0" fontId="11" fillId="0" borderId="9" xfId="0" applyFont="1" applyFill="1" applyBorder="1" applyAlignment="1"/>
    <xf numFmtId="0" fontId="11" fillId="0" borderId="10" xfId="0" applyFont="1" applyFill="1" applyBorder="1" applyAlignment="1"/>
    <xf numFmtId="0" fontId="11" fillId="0" borderId="11" xfId="0" applyFont="1" applyFill="1" applyBorder="1" applyAlignment="1"/>
    <xf numFmtId="0" fontId="11" fillId="0" borderId="0" xfId="0" applyFont="1" applyFill="1" applyAlignment="1">
      <alignment horizontal="left"/>
    </xf>
    <xf numFmtId="0" fontId="11" fillId="0" borderId="1" xfId="0" applyFont="1" applyFill="1" applyBorder="1" applyAlignment="1">
      <alignment horizontal="left"/>
    </xf>
    <xf numFmtId="0" fontId="3"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 fillId="0" borderId="0" xfId="0" applyFont="1" applyAlignment="1">
      <alignment horizontal="left"/>
    </xf>
    <xf numFmtId="0" fontId="1" fillId="0" borderId="0" xfId="0" applyFont="1" applyFill="1" applyAlignment="1">
      <alignment horizontal="left"/>
    </xf>
    <xf numFmtId="0" fontId="2" fillId="0" borderId="0" xfId="0" applyFont="1" applyFill="1" applyAlignment="1">
      <alignment horizontal="left"/>
    </xf>
    <xf numFmtId="0" fontId="2" fillId="0" borderId="1" xfId="0" applyFont="1" applyFill="1" applyBorder="1" applyAlignment="1">
      <alignment horizontal="left"/>
    </xf>
    <xf numFmtId="0" fontId="11" fillId="0" borderId="1" xfId="0" applyFont="1" applyBorder="1" applyAlignment="1">
      <alignment horizontal="left"/>
    </xf>
    <xf numFmtId="0" fontId="1" fillId="0" borderId="0" xfId="0" applyFont="1" applyAlignment="1">
      <alignment horizontal="center"/>
    </xf>
    <xf numFmtId="0" fontId="1" fillId="0" borderId="0" xfId="0" applyFont="1" applyFill="1" applyAlignment="1">
      <alignment horizontal="center"/>
    </xf>
    <xf numFmtId="0" fontId="11" fillId="0" borderId="0" xfId="0" applyFont="1" applyBorder="1" applyAlignment="1"/>
    <xf numFmtId="165" fontId="11" fillId="0" borderId="0" xfId="0" applyNumberFormat="1" applyFont="1" applyBorder="1"/>
    <xf numFmtId="0" fontId="11" fillId="0" borderId="0" xfId="0" applyFont="1" applyAlignment="1"/>
    <xf numFmtId="165" fontId="11" fillId="0" borderId="0" xfId="0" applyNumberFormat="1" applyFont="1"/>
    <xf numFmtId="164" fontId="11" fillId="0" borderId="0" xfId="0" applyNumberFormat="1" applyFont="1"/>
    <xf numFmtId="0" fontId="3"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wrapText="1"/>
    </xf>
    <xf numFmtId="0" fontId="10" fillId="0" borderId="0" xfId="0" applyFont="1" applyAlignment="1">
      <alignment horizontal="left" vertical="top" wrapText="1"/>
    </xf>
    <xf numFmtId="0" fontId="12" fillId="0" borderId="0" xfId="0" applyFont="1" applyAlignment="1">
      <alignment horizontal="left" vertical="top" wrapText="1"/>
    </xf>
    <xf numFmtId="0" fontId="4"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NIST610</a:t>
            </a:r>
          </a:p>
        </c:rich>
      </c:tx>
      <c:overlay val="0"/>
    </c:title>
    <c:autoTitleDeleted val="0"/>
    <c:plotArea>
      <c:layout>
        <c:manualLayout>
          <c:xMode val="edge"/>
          <c:yMode val="edge"/>
          <c:x val="0.2016427864549718"/>
          <c:y val="8.1589958158995807E-2"/>
          <c:w val="0.62841530054644812"/>
          <c:h val="0.78451882845188281"/>
        </c:manualLayout>
      </c:layout>
      <c:scatterChart>
        <c:scatterStyle val="lineMarker"/>
        <c:varyColors val="0"/>
        <c:ser>
          <c:idx val="0"/>
          <c:order val="0"/>
          <c:tx>
            <c:v>IsoDat1</c:v>
          </c:tx>
          <c:spPr>
            <a:ln w="19050">
              <a:noFill/>
            </a:ln>
          </c:spPr>
          <c:marker>
            <c:symbol val="none"/>
          </c:marker>
          <c:xVal>
            <c:numRef>
              <c:f>[1]PlotDat11!$C$1:$C$16</c:f>
              <c:numCache>
                <c:formatCode>General</c:formatCode>
                <c:ptCount val="16"/>
                <c:pt idx="0">
                  <c:v>17.043141900593316</c:v>
                </c:pt>
                <c:pt idx="1">
                  <c:v>17.038912117190268</c:v>
                </c:pt>
                <c:pt idx="2">
                  <c:v>17.037774302131822</c:v>
                </c:pt>
                <c:pt idx="3">
                  <c:v>17.013520606363556</c:v>
                </c:pt>
                <c:pt idx="4">
                  <c:v>17.039227617166578</c:v>
                </c:pt>
                <c:pt idx="5">
                  <c:v>17.020816263559372</c:v>
                </c:pt>
                <c:pt idx="6">
                  <c:v>17.109743960161143</c:v>
                </c:pt>
                <c:pt idx="7">
                  <c:v>17.07121236487697</c:v>
                </c:pt>
                <c:pt idx="8">
                  <c:v>17.085134513161112</c:v>
                </c:pt>
                <c:pt idx="9">
                  <c:v>17.055659748751072</c:v>
                </c:pt>
                <c:pt idx="10">
                  <c:v>17.034622655553733</c:v>
                </c:pt>
                <c:pt idx="11">
                  <c:v>17.001445135709872</c:v>
                </c:pt>
                <c:pt idx="12">
                  <c:v>16.994963184573486</c:v>
                </c:pt>
                <c:pt idx="13">
                  <c:v>17.012171468664601</c:v>
                </c:pt>
                <c:pt idx="14">
                  <c:v>17.076371071325642</c:v>
                </c:pt>
                <c:pt idx="15">
                  <c:v>17.136556092603048</c:v>
                </c:pt>
              </c:numCache>
            </c:numRef>
          </c:xVal>
          <c:yVal>
            <c:numRef>
              <c:f>[1]PlotDat11!$D$1:$D$16</c:f>
              <c:numCache>
                <c:formatCode>General</c:formatCode>
                <c:ptCount val="16"/>
                <c:pt idx="0">
                  <c:v>15.498782939674904</c:v>
                </c:pt>
                <c:pt idx="1">
                  <c:v>15.529732106958802</c:v>
                </c:pt>
                <c:pt idx="2">
                  <c:v>15.536578042884367</c:v>
                </c:pt>
                <c:pt idx="3">
                  <c:v>15.505081822325053</c:v>
                </c:pt>
                <c:pt idx="4">
                  <c:v>15.516294951624122</c:v>
                </c:pt>
                <c:pt idx="5">
                  <c:v>15.498907781283034</c:v>
                </c:pt>
                <c:pt idx="6">
                  <c:v>15.563150217719876</c:v>
                </c:pt>
                <c:pt idx="7">
                  <c:v>15.505112107337517</c:v>
                </c:pt>
                <c:pt idx="8">
                  <c:v>15.532291729967902</c:v>
                </c:pt>
                <c:pt idx="9">
                  <c:v>15.496371750099351</c:v>
                </c:pt>
                <c:pt idx="10">
                  <c:v>15.52123425011615</c:v>
                </c:pt>
                <c:pt idx="11">
                  <c:v>15.491930777526406</c:v>
                </c:pt>
                <c:pt idx="12">
                  <c:v>15.468054654693262</c:v>
                </c:pt>
                <c:pt idx="13">
                  <c:v>15.491324270489152</c:v>
                </c:pt>
                <c:pt idx="14">
                  <c:v>15.562794638221302</c:v>
                </c:pt>
                <c:pt idx="15">
                  <c:v>15.57742686878052</c:v>
                </c:pt>
              </c:numCache>
            </c:numRef>
          </c:yVal>
          <c:smooth val="0"/>
          <c:extLst>
            <c:ext xmlns:c16="http://schemas.microsoft.com/office/drawing/2014/chart" uri="{C3380CC4-5D6E-409C-BE32-E72D297353CC}">
              <c16:uniqueId val="{00000000-5F6C-4C9A-98A0-3C33AC8A7FFF}"/>
            </c:ext>
          </c:extLst>
        </c:ser>
        <c:ser>
          <c:idx val="1"/>
          <c:order val="1"/>
          <c:tx>
            <c:v>IsoDat2</c:v>
          </c:tx>
          <c:spPr>
            <a:ln w="19050">
              <a:noFill/>
            </a:ln>
          </c:spPr>
          <c:marker>
            <c:symbol val="none"/>
          </c:marker>
          <c:xVal>
            <c:numRef>
              <c:f>[1]PlotDat11!$C$1:$C$16</c:f>
              <c:numCache>
                <c:formatCode>General</c:formatCode>
                <c:ptCount val="16"/>
                <c:pt idx="0">
                  <c:v>17.043141900593316</c:v>
                </c:pt>
                <c:pt idx="1">
                  <c:v>17.038912117190268</c:v>
                </c:pt>
                <c:pt idx="2">
                  <c:v>17.037774302131822</c:v>
                </c:pt>
                <c:pt idx="3">
                  <c:v>17.013520606363556</c:v>
                </c:pt>
                <c:pt idx="4">
                  <c:v>17.039227617166578</c:v>
                </c:pt>
                <c:pt idx="5">
                  <c:v>17.020816263559372</c:v>
                </c:pt>
                <c:pt idx="6">
                  <c:v>17.109743960161143</c:v>
                </c:pt>
                <c:pt idx="7">
                  <c:v>17.07121236487697</c:v>
                </c:pt>
                <c:pt idx="8">
                  <c:v>17.085134513161112</c:v>
                </c:pt>
                <c:pt idx="9">
                  <c:v>17.055659748751072</c:v>
                </c:pt>
                <c:pt idx="10">
                  <c:v>17.034622655553733</c:v>
                </c:pt>
                <c:pt idx="11">
                  <c:v>17.001445135709872</c:v>
                </c:pt>
                <c:pt idx="12">
                  <c:v>16.994963184573486</c:v>
                </c:pt>
                <c:pt idx="13">
                  <c:v>17.012171468664601</c:v>
                </c:pt>
                <c:pt idx="14">
                  <c:v>17.076371071325642</c:v>
                </c:pt>
                <c:pt idx="15">
                  <c:v>17.136556092603048</c:v>
                </c:pt>
              </c:numCache>
            </c:numRef>
          </c:xVal>
          <c:yVal>
            <c:numRef>
              <c:f>[1]PlotDat11!$D$1:$D$16</c:f>
              <c:numCache>
                <c:formatCode>General</c:formatCode>
                <c:ptCount val="16"/>
                <c:pt idx="0">
                  <c:v>15.498782939674904</c:v>
                </c:pt>
                <c:pt idx="1">
                  <c:v>15.529732106958802</c:v>
                </c:pt>
                <c:pt idx="2">
                  <c:v>15.536578042884367</c:v>
                </c:pt>
                <c:pt idx="3">
                  <c:v>15.505081822325053</c:v>
                </c:pt>
                <c:pt idx="4">
                  <c:v>15.516294951624122</c:v>
                </c:pt>
                <c:pt idx="5">
                  <c:v>15.498907781283034</c:v>
                </c:pt>
                <c:pt idx="6">
                  <c:v>15.563150217719876</c:v>
                </c:pt>
                <c:pt idx="7">
                  <c:v>15.505112107337517</c:v>
                </c:pt>
                <c:pt idx="8">
                  <c:v>15.532291729967902</c:v>
                </c:pt>
                <c:pt idx="9">
                  <c:v>15.496371750099351</c:v>
                </c:pt>
                <c:pt idx="10">
                  <c:v>15.52123425011615</c:v>
                </c:pt>
                <c:pt idx="11">
                  <c:v>15.491930777526406</c:v>
                </c:pt>
                <c:pt idx="12">
                  <c:v>15.468054654693262</c:v>
                </c:pt>
                <c:pt idx="13">
                  <c:v>15.491324270489152</c:v>
                </c:pt>
                <c:pt idx="14">
                  <c:v>15.562794638221302</c:v>
                </c:pt>
                <c:pt idx="15">
                  <c:v>15.57742686878052</c:v>
                </c:pt>
              </c:numCache>
            </c:numRef>
          </c:yVal>
          <c:smooth val="0"/>
          <c:extLst>
            <c:ext xmlns:c16="http://schemas.microsoft.com/office/drawing/2014/chart" uri="{C3380CC4-5D6E-409C-BE32-E72D297353CC}">
              <c16:uniqueId val="{00000001-5F6C-4C9A-98A0-3C33AC8A7FFF}"/>
            </c:ext>
          </c:extLst>
        </c:ser>
        <c:ser>
          <c:idx val="2"/>
          <c:order val="2"/>
          <c:spPr>
            <a:ln>
              <a:solidFill>
                <a:srgbClr val="000000"/>
              </a:solidFill>
              <a:prstDash val="solid"/>
            </a:ln>
          </c:spPr>
          <c:marker>
            <c:symbol val="none"/>
          </c:marker>
          <c:xVal>
            <c:numRef>
              <c:f>[1]PlotDat11!$E$1:$E$46</c:f>
              <c:numCache>
                <c:formatCode>General</c:formatCode>
                <c:ptCount val="46"/>
                <c:pt idx="0">
                  <c:v>17.169363002303662</c:v>
                </c:pt>
                <c:pt idx="1">
                  <c:v>17.16241488051206</c:v>
                </c:pt>
                <c:pt idx="2">
                  <c:v>17.153145245837344</c:v>
                </c:pt>
                <c:pt idx="3">
                  <c:v>17.141734521174399</c:v>
                </c:pt>
                <c:pt idx="4">
                  <c:v>17.12840480329929</c:v>
                </c:pt>
                <c:pt idx="5">
                  <c:v>17.113415540008123</c:v>
                </c:pt>
                <c:pt idx="6">
                  <c:v>17.097058480260831</c:v>
                </c:pt>
                <c:pt idx="7">
                  <c:v>17.079651995619507</c:v>
                </c:pt>
                <c:pt idx="8">
                  <c:v>17.061534883508116</c:v>
                </c:pt>
                <c:pt idx="9">
                  <c:v>17.043059772905995</c:v>
                </c:pt>
                <c:pt idx="10">
                  <c:v>17.024586260825892</c:v>
                </c:pt>
                <c:pt idx="11">
                  <c:v>17.006473913167131</c:v>
                </c:pt>
                <c:pt idx="12">
                  <c:v>16.989075266174407</c:v>
                </c:pt>
                <c:pt idx="13">
                  <c:v>16.972728964720758</c:v>
                </c:pt>
                <c:pt idx="14">
                  <c:v>16.957753170970346</c:v>
                </c:pt>
                <c:pt idx="15">
                  <c:v>16.944439371713802</c:v>
                </c:pt>
                <c:pt idx="16">
                  <c:v>16.933046704909433</c:v>
                </c:pt>
                <c:pt idx="17">
                  <c:v>16.923796915857626</c:v>
                </c:pt>
                <c:pt idx="18">
                  <c:v>16.916870041180786</c:v>
                </c:pt>
                <c:pt idx="19">
                  <c:v>16.912400904615303</c:v>
                </c:pt>
                <c:pt idx="20">
                  <c:v>16.910476492820855</c:v>
                </c:pt>
                <c:pt idx="21">
                  <c:v>16.91113426228403</c:v>
                </c:pt>
                <c:pt idx="22">
                  <c:v>16.914361410270434</c:v>
                </c:pt>
                <c:pt idx="23">
                  <c:v>16.920095124015337</c:v>
                </c:pt>
                <c:pt idx="24">
                  <c:v>16.928223803302693</c:v>
                </c:pt>
                <c:pt idx="25">
                  <c:v>16.938589232636417</c:v>
                </c:pt>
                <c:pt idx="26">
                  <c:v>16.950989660725021</c:v>
                </c:pt>
                <c:pt idx="27">
                  <c:v>16.965183727341046</c:v>
                </c:pt>
                <c:pt idx="28">
                  <c:v>16.980895161123314</c:v>
                </c:pt>
                <c:pt idx="29">
                  <c:v>16.997818156884755</c:v>
                </c:pt>
                <c:pt idx="30">
                  <c:v>17.015623327762484</c:v>
                </c:pt>
                <c:pt idx="31">
                  <c:v>17.033964116358455</c:v>
                </c:pt>
                <c:pt idx="32">
                  <c:v>17.052483540084982</c:v>
                </c:pt>
                <c:pt idx="33">
                  <c:v>17.070821139424758</c:v>
                </c:pt>
                <c:pt idx="34">
                  <c:v>17.08861999386535</c:v>
                </c:pt>
                <c:pt idx="35">
                  <c:v>17.105533668950969</c:v>
                </c:pt>
                <c:pt idx="36">
                  <c:v>17.121232959235087</c:v>
                </c:pt>
                <c:pt idx="37">
                  <c:v>17.135412295890006</c:v>
                </c:pt>
                <c:pt idx="38">
                  <c:v>17.147795694256498</c:v>
                </c:pt>
                <c:pt idx="39">
                  <c:v>17.158142125571256</c:v>
                </c:pt>
                <c:pt idx="40">
                  <c:v>17.166250208317638</c:v>
                </c:pt>
                <c:pt idx="41">
                  <c:v>17.171962127887792</c:v>
                </c:pt>
                <c:pt idx="42">
                  <c:v>17.175166708264495</c:v>
                </c:pt>
                <c:pt idx="43">
                  <c:v>17.175801575935871</c:v>
                </c:pt>
                <c:pt idx="44">
                  <c:v>17.173854373924851</c:v>
                </c:pt>
                <c:pt idx="45">
                  <c:v>17.169363002303662</c:v>
                </c:pt>
              </c:numCache>
            </c:numRef>
          </c:xVal>
          <c:yVal>
            <c:numRef>
              <c:f>[1]PlotDat11!$F$1:$F$46</c:f>
              <c:numCache>
                <c:formatCode>General</c:formatCode>
                <c:ptCount val="46"/>
                <c:pt idx="0">
                  <c:v>15.622103818787066</c:v>
                </c:pt>
                <c:pt idx="1">
                  <c:v>15.626757930423345</c:v>
                </c:pt>
                <c:pt idx="2">
                  <c:v>15.628921154434099</c:v>
                </c:pt>
                <c:pt idx="3">
                  <c:v>15.628551386124592</c:v>
                </c:pt>
                <c:pt idx="4">
                  <c:v>15.625655822614362</c:v>
                </c:pt>
                <c:pt idx="5">
                  <c:v>15.62029082275348</c:v>
                </c:pt>
                <c:pt idx="6">
                  <c:v>15.612560810161643</c:v>
                </c:pt>
                <c:pt idx="7">
                  <c:v>15.60261624074119</c:v>
                </c:pt>
                <c:pt idx="8">
                  <c:v>15.590650674224111</c:v>
                </c:pt>
                <c:pt idx="9">
                  <c:v>15.576897006752031</c:v>
                </c:pt>
                <c:pt idx="10">
                  <c:v>15.561622937817729</c:v>
                </c:pt>
                <c:pt idx="11">
                  <c:v>15.545125759799017</c:v>
                </c:pt>
                <c:pt idx="12">
                  <c:v>15.527726571500764</c:v>
                </c:pt>
                <c:pt idx="13">
                  <c:v>15.509764028331915</c:v>
                </c:pt>
                <c:pt idx="14">
                  <c:v>15.491587750763159</c:v>
                </c:pt>
                <c:pt idx="15">
                  <c:v>15.473551519362164</c:v>
                </c:pt>
                <c:pt idx="16">
                  <c:v>15.456006388857244</c:v>
                </c:pt>
                <c:pt idx="17">
                  <c:v>15.439293855256382</c:v>
                </c:pt>
                <c:pt idx="18">
                  <c:v>15.423739209015896</c:v>
                </c:pt>
                <c:pt idx="19">
                  <c:v>15.40964520363171</c:v>
                </c:pt>
                <c:pt idx="20">
                  <c:v>15.397286162886932</c:v>
                </c:pt>
                <c:pt idx="21">
                  <c:v>15.38690264145146</c:v>
                </c:pt>
                <c:pt idx="22">
                  <c:v>15.378696742758954</c:v>
                </c:pt>
                <c:pt idx="23">
                  <c:v>15.372828185293393</c:v>
                </c:pt>
                <c:pt idx="24">
                  <c:v>15.369411193850459</c:v>
                </c:pt>
                <c:pt idx="25">
                  <c:v>15.368512276281816</c:v>
                </c:pt>
                <c:pt idx="26">
                  <c:v>15.370148928995437</c:v>
                </c:pt>
                <c:pt idx="27">
                  <c:v>15.374289296407916</c:v>
                </c:pt>
                <c:pt idx="28">
                  <c:v>15.380852790977167</c:v>
                </c:pt>
                <c:pt idx="29">
                  <c:v>15.389711661747263</c:v>
                </c:pt>
                <c:pt idx="30">
                  <c:v>15.40069348087548</c:v>
                </c:pt>
                <c:pt idx="31">
                  <c:v>15.413584499744124</c:v>
                </c:pt>
                <c:pt idx="32">
                  <c:v>15.428133809334229</c:v>
                </c:pt>
                <c:pt idx="33">
                  <c:v>15.444058223884221</c:v>
                </c:pt>
                <c:pt idx="34">
                  <c:v>15.46104779277864</c:v>
                </c:pt>
                <c:pt idx="35">
                  <c:v>15.478771833384299</c:v>
                </c:pt>
                <c:pt idx="36">
                  <c:v>15.496885367411608</c:v>
                </c:pt>
                <c:pt idx="37">
                  <c:v>15.515035835524566</c:v>
                </c:pt>
                <c:pt idx="38">
                  <c:v>15.532869959507206</c:v>
                </c:pt>
                <c:pt idx="39">
                  <c:v>15.550040618422221</c:v>
                </c:pt>
                <c:pt idx="40">
                  <c:v>15.566213604925164</c:v>
                </c:pt>
                <c:pt idx="41">
                  <c:v>15.581074130230256</c:v>
                </c:pt>
                <c:pt idx="42">
                  <c:v>15.59433295111603</c:v>
                </c:pt>
                <c:pt idx="43">
                  <c:v>15.60573199971563</c:v>
                </c:pt>
                <c:pt idx="44">
                  <c:v>15.615049406514288</c:v>
                </c:pt>
                <c:pt idx="45">
                  <c:v>15.622103818787066</c:v>
                </c:pt>
              </c:numCache>
            </c:numRef>
          </c:yVal>
          <c:smooth val="1"/>
          <c:extLst>
            <c:ext xmlns:c16="http://schemas.microsoft.com/office/drawing/2014/chart" uri="{C3380CC4-5D6E-409C-BE32-E72D297353CC}">
              <c16:uniqueId val="{00000002-5F6C-4C9A-98A0-3C33AC8A7FFF}"/>
            </c:ext>
          </c:extLst>
        </c:ser>
        <c:ser>
          <c:idx val="3"/>
          <c:order val="3"/>
          <c:spPr>
            <a:ln>
              <a:solidFill>
                <a:srgbClr val="000000"/>
              </a:solidFill>
              <a:prstDash val="solid"/>
            </a:ln>
          </c:spPr>
          <c:marker>
            <c:symbol val="none"/>
          </c:marker>
          <c:xVal>
            <c:numRef>
              <c:f>[1]PlotDat11!$G$1:$G$39</c:f>
              <c:numCache>
                <c:formatCode>General</c:formatCode>
                <c:ptCount val="39"/>
                <c:pt idx="0">
                  <c:v>17.094553458780503</c:v>
                </c:pt>
                <c:pt idx="1">
                  <c:v>17.091312658001911</c:v>
                </c:pt>
                <c:pt idx="2">
                  <c:v>17.086642507067992</c:v>
                </c:pt>
                <c:pt idx="3">
                  <c:v>17.080670395522048</c:v>
                </c:pt>
                <c:pt idx="4">
                  <c:v>17.07355922699892</c:v>
                </c:pt>
                <c:pt idx="5">
                  <c:v>17.065502975638488</c:v>
                </c:pt>
                <c:pt idx="6">
                  <c:v>17.056721394976783</c:v>
                </c:pt>
                <c:pt idx="7">
                  <c:v>17.047454023642384</c:v>
                </c:pt>
                <c:pt idx="8">
                  <c:v>17.037953651367058</c:v>
                </c:pt>
                <c:pt idx="9">
                  <c:v>17.028479423540858</c:v>
                </c:pt>
                <c:pt idx="10">
                  <c:v>17.019289772401411</c:v>
                </c:pt>
                <c:pt idx="11">
                  <c:v>17.010635367676166</c:v>
                </c:pt>
                <c:pt idx="12">
                  <c:v>17.002752278965684</c:v>
                </c:pt>
                <c:pt idx="13">
                  <c:v>16.995855536380304</c:v>
                </c:pt>
                <c:pt idx="14">
                  <c:v>16.99013326507929</c:v>
                </c:pt>
                <c:pt idx="15">
                  <c:v>16.985741553706887</c:v>
                </c:pt>
                <c:pt idx="16">
                  <c:v>16.982800196700996</c:v>
                </c:pt>
                <c:pt idx="17">
                  <c:v>16.981389426613195</c:v>
                </c:pt>
                <c:pt idx="18">
                  <c:v>16.981547725573868</c:v>
                </c:pt>
                <c:pt idx="19">
                  <c:v>16.983270775600033</c:v>
                </c:pt>
                <c:pt idx="20">
                  <c:v>16.986511576378625</c:v>
                </c:pt>
                <c:pt idx="21">
                  <c:v>16.991181727312544</c:v>
                </c:pt>
                <c:pt idx="22">
                  <c:v>16.997153838858488</c:v>
                </c:pt>
                <c:pt idx="23">
                  <c:v>17.004265007381616</c:v>
                </c:pt>
                <c:pt idx="24">
                  <c:v>17.012321258742048</c:v>
                </c:pt>
                <c:pt idx="25">
                  <c:v>17.021102839403753</c:v>
                </c:pt>
                <c:pt idx="26">
                  <c:v>17.030370210738152</c:v>
                </c:pt>
                <c:pt idx="27">
                  <c:v>17.039870583013474</c:v>
                </c:pt>
                <c:pt idx="28">
                  <c:v>17.049344810839678</c:v>
                </c:pt>
                <c:pt idx="29">
                  <c:v>17.058534461979125</c:v>
                </c:pt>
                <c:pt idx="30">
                  <c:v>17.06718886670437</c:v>
                </c:pt>
                <c:pt idx="31">
                  <c:v>17.075071955414852</c:v>
                </c:pt>
                <c:pt idx="32">
                  <c:v>17.081968698000232</c:v>
                </c:pt>
                <c:pt idx="33">
                  <c:v>17.087690969301246</c:v>
                </c:pt>
                <c:pt idx="34">
                  <c:v>17.092082680673649</c:v>
                </c:pt>
                <c:pt idx="35">
                  <c:v>17.09502403767954</c:v>
                </c:pt>
                <c:pt idx="36">
                  <c:v>17.096434807767341</c:v>
                </c:pt>
                <c:pt idx="37">
                  <c:v>17.096276508806667</c:v>
                </c:pt>
                <c:pt idx="38">
                  <c:v>17.094553458780503</c:v>
                </c:pt>
              </c:numCache>
            </c:numRef>
          </c:xVal>
          <c:yVal>
            <c:numRef>
              <c:f>[1]PlotDat11!$H$1:$H$39</c:f>
              <c:numCache>
                <c:formatCode>General</c:formatCode>
                <c:ptCount val="39"/>
                <c:pt idx="0">
                  <c:v>15.575641110492985</c:v>
                </c:pt>
                <c:pt idx="1">
                  <c:v>15.578023045070022</c:v>
                </c:pt>
                <c:pt idx="2">
                  <c:v>15.579087728740467</c:v>
                </c:pt>
                <c:pt idx="3">
                  <c:v>15.578806119709212</c:v>
                </c:pt>
                <c:pt idx="4">
                  <c:v>15.577185899536529</c:v>
                </c:pt>
                <c:pt idx="5">
                  <c:v>15.57427126360513</c:v>
                </c:pt>
                <c:pt idx="6">
                  <c:v>15.570141715585335</c:v>
                </c:pt>
                <c:pt idx="7">
                  <c:v>15.564909898782197</c:v>
                </c:pt>
                <c:pt idx="8">
                  <c:v>15.558718523519774</c:v>
                </c:pt>
                <c:pt idx="9">
                  <c:v>15.551736474375518</c:v>
                </c:pt>
                <c:pt idx="10">
                  <c:v>15.544154203449239</c:v>
                </c:pt>
                <c:pt idx="11">
                  <c:v>15.5361785353263</c:v>
                </c:pt>
                <c:pt idx="12">
                  <c:v>15.52802702544208</c:v>
                </c:pt>
                <c:pt idx="13">
                  <c:v>15.519922025736822</c:v>
                </c:pt>
                <c:pt idx="14">
                  <c:v>15.512084619474324</c:v>
                </c:pt>
                <c:pt idx="15">
                  <c:v>15.504728590666838</c:v>
                </c:pt>
                <c:pt idx="16">
                  <c:v>15.498054592604493</c:v>
                </c:pt>
                <c:pt idx="17">
                  <c:v>15.492244674556618</c:v>
                </c:pt>
                <c:pt idx="18">
                  <c:v>15.48745731594223</c:v>
                </c:pt>
                <c:pt idx="19">
                  <c:v>15.483823103424619</c:v>
                </c:pt>
                <c:pt idx="20">
                  <c:v>15.481441168847581</c:v>
                </c:pt>
                <c:pt idx="21">
                  <c:v>15.480376485177137</c:v>
                </c:pt>
                <c:pt idx="22">
                  <c:v>15.480658094208392</c:v>
                </c:pt>
                <c:pt idx="23">
                  <c:v>15.482278314381075</c:v>
                </c:pt>
                <c:pt idx="24">
                  <c:v>15.485192950312474</c:v>
                </c:pt>
                <c:pt idx="25">
                  <c:v>15.489322498332269</c:v>
                </c:pt>
                <c:pt idx="26">
                  <c:v>15.494554315135407</c:v>
                </c:pt>
                <c:pt idx="27">
                  <c:v>15.500745690397828</c:v>
                </c:pt>
                <c:pt idx="28">
                  <c:v>15.507727739542085</c:v>
                </c:pt>
                <c:pt idx="29">
                  <c:v>15.515310010468365</c:v>
                </c:pt>
                <c:pt idx="30">
                  <c:v>15.523285678591304</c:v>
                </c:pt>
                <c:pt idx="31">
                  <c:v>15.531437188475524</c:v>
                </c:pt>
                <c:pt idx="32">
                  <c:v>15.539542188180782</c:v>
                </c:pt>
                <c:pt idx="33">
                  <c:v>15.54737959444328</c:v>
                </c:pt>
                <c:pt idx="34">
                  <c:v>15.554735623250766</c:v>
                </c:pt>
                <c:pt idx="35">
                  <c:v>15.561409621313111</c:v>
                </c:pt>
                <c:pt idx="36">
                  <c:v>15.567219539360986</c:v>
                </c:pt>
                <c:pt idx="37">
                  <c:v>15.572006897975374</c:v>
                </c:pt>
                <c:pt idx="38">
                  <c:v>15.575641110492985</c:v>
                </c:pt>
              </c:numCache>
            </c:numRef>
          </c:yVal>
          <c:smooth val="1"/>
          <c:extLst>
            <c:ext xmlns:c16="http://schemas.microsoft.com/office/drawing/2014/chart" uri="{C3380CC4-5D6E-409C-BE32-E72D297353CC}">
              <c16:uniqueId val="{00000003-5F6C-4C9A-98A0-3C33AC8A7FFF}"/>
            </c:ext>
          </c:extLst>
        </c:ser>
        <c:ser>
          <c:idx val="4"/>
          <c:order val="4"/>
          <c:spPr>
            <a:ln>
              <a:solidFill>
                <a:srgbClr val="000000"/>
              </a:solidFill>
              <a:prstDash val="solid"/>
            </a:ln>
          </c:spPr>
          <c:marker>
            <c:symbol val="none"/>
          </c:marker>
          <c:xVal>
            <c:numRef>
              <c:f>[1]PlotDat11!$I$1:$I$31</c:f>
              <c:numCache>
                <c:formatCode>General</c:formatCode>
                <c:ptCount val="31"/>
                <c:pt idx="0">
                  <c:v>17.05211421842289</c:v>
                </c:pt>
                <c:pt idx="1">
                  <c:v>17.059321758787753</c:v>
                </c:pt>
                <c:pt idx="2">
                  <c:v>17.065587571900586</c:v>
                </c:pt>
                <c:pt idx="3">
                  <c:v>17.070637811661648</c:v>
                </c:pt>
                <c:pt idx="4">
                  <c:v>17.07425175835964</c:v>
                </c:pt>
                <c:pt idx="5">
                  <c:v>17.076271465182224</c:v>
                </c:pt>
                <c:pt idx="6">
                  <c:v>17.076608661249619</c:v>
                </c:pt>
                <c:pt idx="7">
                  <c:v>17.075248609475636</c:v>
                </c:pt>
                <c:pt idx="8">
                  <c:v>17.072250750649051</c:v>
                </c:pt>
                <c:pt idx="9">
                  <c:v>17.067746105585911</c:v>
                </c:pt>
                <c:pt idx="10">
                  <c:v>17.061931548891156</c:v>
                </c:pt>
                <c:pt idx="11">
                  <c:v>17.055061204593684</c:v>
                </c:pt>
                <c:pt idx="12">
                  <c:v>17.047435339706873</c:v>
                </c:pt>
                <c:pt idx="13">
                  <c:v>17.039387241119226</c:v>
                </c:pt>
                <c:pt idx="14">
                  <c:v>17.031268649358093</c:v>
                </c:pt>
                <c:pt idx="15">
                  <c:v>17.023434385840755</c:v>
                </c:pt>
                <c:pt idx="16">
                  <c:v>17.016226845475892</c:v>
                </c:pt>
                <c:pt idx="17">
                  <c:v>17.009961032363059</c:v>
                </c:pt>
                <c:pt idx="18">
                  <c:v>17.004910792601997</c:v>
                </c:pt>
                <c:pt idx="19">
                  <c:v>17.001296845904005</c:v>
                </c:pt>
                <c:pt idx="20">
                  <c:v>16.999277139081421</c:v>
                </c:pt>
                <c:pt idx="21">
                  <c:v>16.998939943014026</c:v>
                </c:pt>
                <c:pt idx="22">
                  <c:v>17.000299994788008</c:v>
                </c:pt>
                <c:pt idx="23">
                  <c:v>17.003297853614594</c:v>
                </c:pt>
                <c:pt idx="24">
                  <c:v>17.007802498677734</c:v>
                </c:pt>
                <c:pt idx="25">
                  <c:v>17.013617055372489</c:v>
                </c:pt>
                <c:pt idx="26">
                  <c:v>17.02048739966996</c:v>
                </c:pt>
                <c:pt idx="27">
                  <c:v>17.028113264556772</c:v>
                </c:pt>
                <c:pt idx="28">
                  <c:v>17.036161363144419</c:v>
                </c:pt>
                <c:pt idx="29">
                  <c:v>17.044279954905551</c:v>
                </c:pt>
                <c:pt idx="30">
                  <c:v>17.05211421842289</c:v>
                </c:pt>
              </c:numCache>
            </c:numRef>
          </c:xVal>
          <c:yVal>
            <c:numRef>
              <c:f>[1]PlotDat11!$J$1:$J$31</c:f>
              <c:numCache>
                <c:formatCode>General</c:formatCode>
                <c:ptCount val="31"/>
                <c:pt idx="0">
                  <c:v>15.524687822260709</c:v>
                </c:pt>
                <c:pt idx="1">
                  <c:v>15.534018056072389</c:v>
                </c:pt>
                <c:pt idx="2">
                  <c:v>15.54346017359193</c:v>
                </c:pt>
                <c:pt idx="3">
                  <c:v>15.552601508975425</c:v>
                </c:pt>
                <c:pt idx="4">
                  <c:v>15.561042542001619</c:v>
                </c:pt>
                <c:pt idx="5">
                  <c:v>15.568414359022698</c:v>
                </c:pt>
                <c:pt idx="6">
                  <c:v>15.574394776260938</c:v>
                </c:pt>
                <c:pt idx="7">
                  <c:v>15.578722420785802</c:v>
                </c:pt>
                <c:pt idx="8">
                  <c:v>15.581208153765211</c:v>
                </c:pt>
                <c:pt idx="9">
                  <c:v>15.581743336740093</c:v>
                </c:pt>
                <c:pt idx="10">
                  <c:v>15.580304579646356</c:v>
                </c:pt>
                <c:pt idx="11">
                  <c:v>15.576954763072916</c:v>
                </c:pt>
                <c:pt idx="12">
                  <c:v>15.571840290078237</c:v>
                </c:pt>
                <c:pt idx="13">
                  <c:v>15.565184687674151</c:v>
                </c:pt>
                <c:pt idx="14">
                  <c:v>15.557278837622841</c:v>
                </c:pt>
                <c:pt idx="15">
                  <c:v>15.548468263508024</c:v>
                </c:pt>
                <c:pt idx="16">
                  <c:v>15.539138029696344</c:v>
                </c:pt>
                <c:pt idx="17">
                  <c:v>15.529695912176804</c:v>
                </c:pt>
                <c:pt idx="18">
                  <c:v>15.520554576793309</c:v>
                </c:pt>
                <c:pt idx="19">
                  <c:v>15.512113543767114</c:v>
                </c:pt>
                <c:pt idx="20">
                  <c:v>15.504741726746035</c:v>
                </c:pt>
                <c:pt idx="21">
                  <c:v>15.498761309507795</c:v>
                </c:pt>
                <c:pt idx="22">
                  <c:v>15.494433664982932</c:v>
                </c:pt>
                <c:pt idx="23">
                  <c:v>15.491947932003523</c:v>
                </c:pt>
                <c:pt idx="24">
                  <c:v>15.49141274902864</c:v>
                </c:pt>
                <c:pt idx="25">
                  <c:v>15.492851506122378</c:v>
                </c:pt>
                <c:pt idx="26">
                  <c:v>15.496201322695818</c:v>
                </c:pt>
                <c:pt idx="27">
                  <c:v>15.501315795690497</c:v>
                </c:pt>
                <c:pt idx="28">
                  <c:v>15.507971398094583</c:v>
                </c:pt>
                <c:pt idx="29">
                  <c:v>15.515877248145893</c:v>
                </c:pt>
                <c:pt idx="30">
                  <c:v>15.524687822260709</c:v>
                </c:pt>
              </c:numCache>
            </c:numRef>
          </c:yVal>
          <c:smooth val="1"/>
          <c:extLst>
            <c:ext xmlns:c16="http://schemas.microsoft.com/office/drawing/2014/chart" uri="{C3380CC4-5D6E-409C-BE32-E72D297353CC}">
              <c16:uniqueId val="{00000004-5F6C-4C9A-98A0-3C33AC8A7FFF}"/>
            </c:ext>
          </c:extLst>
        </c:ser>
        <c:ser>
          <c:idx val="5"/>
          <c:order val="5"/>
          <c:spPr>
            <a:ln>
              <a:solidFill>
                <a:srgbClr val="000000"/>
              </a:solidFill>
              <a:prstDash val="solid"/>
            </a:ln>
          </c:spPr>
          <c:marker>
            <c:symbol val="none"/>
          </c:marker>
          <c:xVal>
            <c:numRef>
              <c:f>[1]PlotDat11!$K$1:$K$31</c:f>
              <c:numCache>
                <c:formatCode>General</c:formatCode>
                <c:ptCount val="31"/>
                <c:pt idx="0">
                  <c:v>17.026788619198559</c:v>
                </c:pt>
                <c:pt idx="1">
                  <c:v>17.031930942463926</c:v>
                </c:pt>
                <c:pt idx="2">
                  <c:v>17.036268645699117</c:v>
                </c:pt>
                <c:pt idx="3">
                  <c:v>17.03961215045814</c:v>
                </c:pt>
                <c:pt idx="4">
                  <c:v>17.041815329539109</c:v>
                </c:pt>
                <c:pt idx="5">
                  <c:v>17.042781893444161</c:v>
                </c:pt>
                <c:pt idx="6">
                  <c:v>17.042469598692556</c:v>
                </c:pt>
                <c:pt idx="7">
                  <c:v>17.040892094063498</c:v>
                </c:pt>
                <c:pt idx="8">
                  <c:v>17.038118324078983</c:v>
                </c:pt>
                <c:pt idx="9">
                  <c:v>17.034269515797355</c:v>
                </c:pt>
                <c:pt idx="10">
                  <c:v>17.029513880609159</c:v>
                </c:pt>
                <c:pt idx="11">
                  <c:v>17.024059262592186</c:v>
                </c:pt>
                <c:pt idx="12">
                  <c:v>17.018144054727937</c:v>
                </c:pt>
                <c:pt idx="13">
                  <c:v>17.012026779984399</c:v>
                </c:pt>
                <c:pt idx="14">
                  <c:v>17.005974792621803</c:v>
                </c:pt>
                <c:pt idx="15">
                  <c:v>17.000252593528554</c:v>
                </c:pt>
                <c:pt idx="16">
                  <c:v>16.995110270263186</c:v>
                </c:pt>
                <c:pt idx="17">
                  <c:v>16.990772567027996</c:v>
                </c:pt>
                <c:pt idx="18">
                  <c:v>16.987429062268973</c:v>
                </c:pt>
                <c:pt idx="19">
                  <c:v>16.985225883188004</c:v>
                </c:pt>
                <c:pt idx="20">
                  <c:v>16.984259319282952</c:v>
                </c:pt>
                <c:pt idx="21">
                  <c:v>16.984571614034557</c:v>
                </c:pt>
                <c:pt idx="22">
                  <c:v>16.986149118663615</c:v>
                </c:pt>
                <c:pt idx="23">
                  <c:v>16.98892288864813</c:v>
                </c:pt>
                <c:pt idx="24">
                  <c:v>16.992771696929758</c:v>
                </c:pt>
                <c:pt idx="25">
                  <c:v>16.997527332117954</c:v>
                </c:pt>
                <c:pt idx="26">
                  <c:v>17.002981950134927</c:v>
                </c:pt>
                <c:pt idx="27">
                  <c:v>17.008897157999176</c:v>
                </c:pt>
                <c:pt idx="28">
                  <c:v>17.015014432742714</c:v>
                </c:pt>
                <c:pt idx="29">
                  <c:v>17.02106642010531</c:v>
                </c:pt>
                <c:pt idx="30">
                  <c:v>17.026788619198559</c:v>
                </c:pt>
              </c:numCache>
            </c:numRef>
          </c:xVal>
          <c:yVal>
            <c:numRef>
              <c:f>[1]PlotDat11!$L$1:$L$31</c:f>
              <c:numCache>
                <c:formatCode>General</c:formatCode>
                <c:ptCount val="31"/>
                <c:pt idx="0">
                  <c:v>15.497284346499606</c:v>
                </c:pt>
                <c:pt idx="1">
                  <c:v>15.50669815582962</c:v>
                </c:pt>
                <c:pt idx="2">
                  <c:v>15.516041323629452</c:v>
                </c:pt>
                <c:pt idx="3">
                  <c:v>15.524905508632761</c:v>
                </c:pt>
                <c:pt idx="4">
                  <c:v>15.532903303419824</c:v>
                </c:pt>
                <c:pt idx="5">
                  <c:v>15.539685165980766</c:v>
                </c:pt>
                <c:pt idx="6">
                  <c:v>15.544954696378689</c:v>
                </c:pt>
                <c:pt idx="7">
                  <c:v>15.548481590849189</c:v>
                </c:pt>
                <c:pt idx="8">
                  <c:v>15.55011170717999</c:v>
                </c:pt>
                <c:pt idx="9">
                  <c:v>15.549773801465269</c:v>
                </c:pt>
                <c:pt idx="10">
                  <c:v>15.547482641806212</c:v>
                </c:pt>
                <c:pt idx="11">
                  <c:v>15.543338362874122</c:v>
                </c:pt>
                <c:pt idx="12">
                  <c:v>15.537522089544789</c:v>
                </c:pt>
                <c:pt idx="13">
                  <c:v>15.53028802087228</c:v>
                </c:pt>
                <c:pt idx="14">
                  <c:v>15.521952320370499</c:v>
                </c:pt>
                <c:pt idx="15">
                  <c:v>15.5128792981505</c:v>
                </c:pt>
                <c:pt idx="16">
                  <c:v>15.503465488820487</c:v>
                </c:pt>
                <c:pt idx="17">
                  <c:v>15.494122321020654</c:v>
                </c:pt>
                <c:pt idx="18">
                  <c:v>15.485258136017345</c:v>
                </c:pt>
                <c:pt idx="19">
                  <c:v>15.477260341230282</c:v>
                </c:pt>
                <c:pt idx="20">
                  <c:v>15.470478478669341</c:v>
                </c:pt>
                <c:pt idx="21">
                  <c:v>15.465208948271417</c:v>
                </c:pt>
                <c:pt idx="22">
                  <c:v>15.461682053800917</c:v>
                </c:pt>
                <c:pt idx="23">
                  <c:v>15.460051937470116</c:v>
                </c:pt>
                <c:pt idx="24">
                  <c:v>15.460389843184837</c:v>
                </c:pt>
                <c:pt idx="25">
                  <c:v>15.462681002843894</c:v>
                </c:pt>
                <c:pt idx="26">
                  <c:v>15.466825281775984</c:v>
                </c:pt>
                <c:pt idx="27">
                  <c:v>15.472641555105318</c:v>
                </c:pt>
                <c:pt idx="28">
                  <c:v>15.479875623777826</c:v>
                </c:pt>
                <c:pt idx="29">
                  <c:v>15.488211324279607</c:v>
                </c:pt>
                <c:pt idx="30">
                  <c:v>15.497284346499606</c:v>
                </c:pt>
              </c:numCache>
            </c:numRef>
          </c:yVal>
          <c:smooth val="1"/>
          <c:extLst>
            <c:ext xmlns:c16="http://schemas.microsoft.com/office/drawing/2014/chart" uri="{C3380CC4-5D6E-409C-BE32-E72D297353CC}">
              <c16:uniqueId val="{00000005-5F6C-4C9A-98A0-3C33AC8A7FFF}"/>
            </c:ext>
          </c:extLst>
        </c:ser>
        <c:ser>
          <c:idx val="6"/>
          <c:order val="6"/>
          <c:spPr>
            <a:ln>
              <a:solidFill>
                <a:srgbClr val="000000"/>
              </a:solidFill>
              <a:prstDash val="solid"/>
            </a:ln>
          </c:spPr>
          <c:marker>
            <c:symbol val="none"/>
          </c:marker>
          <c:xVal>
            <c:numRef>
              <c:f>[1]PlotDat11!$M$1:$M$39</c:f>
              <c:numCache>
                <c:formatCode>General</c:formatCode>
                <c:ptCount val="39"/>
                <c:pt idx="0">
                  <c:v>17.061119845350213</c:v>
                </c:pt>
                <c:pt idx="1">
                  <c:v>17.069414282874686</c:v>
                </c:pt>
                <c:pt idx="2">
                  <c:v>17.076885306849409</c:v>
                </c:pt>
                <c:pt idx="3">
                  <c:v>17.083329127215855</c:v>
                </c:pt>
                <c:pt idx="4">
                  <c:v>17.088569973352211</c:v>
                </c:pt>
                <c:pt idx="5">
                  <c:v>17.092464888637746</c:v>
                </c:pt>
                <c:pt idx="6">
                  <c:v>17.09490762993676</c:v>
                </c:pt>
                <c:pt idx="7">
                  <c:v>17.095831565634359</c:v>
                </c:pt>
                <c:pt idx="8">
                  <c:v>17.095211493173242</c:v>
                </c:pt>
                <c:pt idx="9">
                  <c:v>17.093064326513733</c:v>
                </c:pt>
                <c:pt idx="10">
                  <c:v>17.089448634765063</c:v>
                </c:pt>
                <c:pt idx="11">
                  <c:v>17.084463044572729</c:v>
                </c:pt>
                <c:pt idx="12">
                  <c:v>17.07824354984071</c:v>
                </c:pt>
                <c:pt idx="13">
                  <c:v>17.07095980217229</c:v>
                </c:pt>
                <c:pt idx="14">
                  <c:v>17.062810483216545</c:v>
                </c:pt>
                <c:pt idx="15">
                  <c:v>17.054017885150902</c:v>
                </c:pt>
                <c:pt idx="16">
                  <c:v>17.044821847129995</c:v>
                </c:pt>
                <c:pt idx="17">
                  <c:v>17.035473213098758</c:v>
                </c:pt>
                <c:pt idx="18">
                  <c:v>17.026226989423488</c:v>
                </c:pt>
                <c:pt idx="19">
                  <c:v>17.017335388982943</c:v>
                </c:pt>
                <c:pt idx="20">
                  <c:v>17.00904095145847</c:v>
                </c:pt>
                <c:pt idx="21">
                  <c:v>17.001569927483747</c:v>
                </c:pt>
                <c:pt idx="22">
                  <c:v>16.995126107117301</c:v>
                </c:pt>
                <c:pt idx="23">
                  <c:v>16.989885260980945</c:v>
                </c:pt>
                <c:pt idx="24">
                  <c:v>16.985990345695409</c:v>
                </c:pt>
                <c:pt idx="25">
                  <c:v>16.983547604396396</c:v>
                </c:pt>
                <c:pt idx="26">
                  <c:v>16.982623668698796</c:v>
                </c:pt>
                <c:pt idx="27">
                  <c:v>16.983243741159914</c:v>
                </c:pt>
                <c:pt idx="28">
                  <c:v>16.985390907819422</c:v>
                </c:pt>
                <c:pt idx="29">
                  <c:v>16.989006599568093</c:v>
                </c:pt>
                <c:pt idx="30">
                  <c:v>16.993992189760426</c:v>
                </c:pt>
                <c:pt idx="31">
                  <c:v>17.000211684492445</c:v>
                </c:pt>
                <c:pt idx="32">
                  <c:v>17.007495432160866</c:v>
                </c:pt>
                <c:pt idx="33">
                  <c:v>17.015644751116611</c:v>
                </c:pt>
                <c:pt idx="34">
                  <c:v>17.024437349182254</c:v>
                </c:pt>
                <c:pt idx="35">
                  <c:v>17.03363338720316</c:v>
                </c:pt>
                <c:pt idx="36">
                  <c:v>17.042982021234398</c:v>
                </c:pt>
                <c:pt idx="37">
                  <c:v>17.052228244909667</c:v>
                </c:pt>
                <c:pt idx="38">
                  <c:v>17.061119845350213</c:v>
                </c:pt>
              </c:numCache>
            </c:numRef>
          </c:xVal>
          <c:yVal>
            <c:numRef>
              <c:f>[1]PlotDat11!$N$1:$N$39</c:f>
              <c:numCache>
                <c:formatCode>General</c:formatCode>
                <c:ptCount val="39"/>
                <c:pt idx="0">
                  <c:v>15.499338900088187</c:v>
                </c:pt>
                <c:pt idx="1">
                  <c:v>15.510664742193093</c:v>
                </c:pt>
                <c:pt idx="2">
                  <c:v>15.522144161734415</c:v>
                </c:pt>
                <c:pt idx="3">
                  <c:v>15.533464030071682</c:v>
                </c:pt>
                <c:pt idx="4">
                  <c:v>15.544315570705347</c:v>
                </c:pt>
                <c:pt idx="5">
                  <c:v>15.55440278189478</c:v>
                </c:pt>
                <c:pt idx="6">
                  <c:v>15.563450510814127</c:v>
                </c:pt>
                <c:pt idx="7">
                  <c:v>15.571211959004138</c:v>
                </c:pt>
                <c:pt idx="8">
                  <c:v>15.577475414390777</c:v>
                </c:pt>
                <c:pt idx="9">
                  <c:v>15.582070026238707</c:v>
                </c:pt>
                <c:pt idx="10">
                  <c:v>15.584870465513973</c:v>
                </c:pt>
                <c:pt idx="11">
                  <c:v>15.585800343533345</c:v>
                </c:pt>
                <c:pt idx="12">
                  <c:v>15.584834295648468</c:v>
                </c:pt>
                <c:pt idx="13">
                  <c:v>15.581998673127343</c:v>
                </c:pt>
                <c:pt idx="14">
                  <c:v>15.577370824360429</c:v>
                </c:pt>
                <c:pt idx="15">
                  <c:v>15.571076984998186</c:v>
                </c:pt>
                <c:pt idx="16">
                  <c:v>15.563288834571601</c:v>
                </c:pt>
                <c:pt idx="17">
                  <c:v>15.55421881352212</c:v>
                </c:pt>
                <c:pt idx="18">
                  <c:v>15.544114328380189</c:v>
                </c:pt>
                <c:pt idx="19">
                  <c:v>15.533251003160057</c:v>
                </c:pt>
                <c:pt idx="20">
                  <c:v>15.521925161055151</c:v>
                </c:pt>
                <c:pt idx="21">
                  <c:v>15.510445741513829</c:v>
                </c:pt>
                <c:pt idx="22">
                  <c:v>15.499125873176562</c:v>
                </c:pt>
                <c:pt idx="23">
                  <c:v>15.488274332542897</c:v>
                </c:pt>
                <c:pt idx="24">
                  <c:v>15.478187121353464</c:v>
                </c:pt>
                <c:pt idx="25">
                  <c:v>15.469139392434117</c:v>
                </c:pt>
                <c:pt idx="26">
                  <c:v>15.461377944244106</c:v>
                </c:pt>
                <c:pt idx="27">
                  <c:v>15.455114488857467</c:v>
                </c:pt>
                <c:pt idx="28">
                  <c:v>15.450519877009537</c:v>
                </c:pt>
                <c:pt idx="29">
                  <c:v>15.447719437734271</c:v>
                </c:pt>
                <c:pt idx="30">
                  <c:v>15.446789559714899</c:v>
                </c:pt>
                <c:pt idx="31">
                  <c:v>15.447755607599776</c:v>
                </c:pt>
                <c:pt idx="32">
                  <c:v>15.450591230120901</c:v>
                </c:pt>
                <c:pt idx="33">
                  <c:v>15.455219078887815</c:v>
                </c:pt>
                <c:pt idx="34">
                  <c:v>15.461512918250058</c:v>
                </c:pt>
                <c:pt idx="35">
                  <c:v>15.469301068676643</c:v>
                </c:pt>
                <c:pt idx="36">
                  <c:v>15.478371089726124</c:v>
                </c:pt>
                <c:pt idx="37">
                  <c:v>15.488475574868055</c:v>
                </c:pt>
                <c:pt idx="38">
                  <c:v>15.499338900088187</c:v>
                </c:pt>
              </c:numCache>
            </c:numRef>
          </c:yVal>
          <c:smooth val="1"/>
          <c:extLst>
            <c:ext xmlns:c16="http://schemas.microsoft.com/office/drawing/2014/chart" uri="{C3380CC4-5D6E-409C-BE32-E72D297353CC}">
              <c16:uniqueId val="{00000006-5F6C-4C9A-98A0-3C33AC8A7FFF}"/>
            </c:ext>
          </c:extLst>
        </c:ser>
        <c:ser>
          <c:idx val="7"/>
          <c:order val="7"/>
          <c:spPr>
            <a:ln>
              <a:solidFill>
                <a:srgbClr val="000000"/>
              </a:solidFill>
              <a:prstDash val="solid"/>
            </a:ln>
          </c:spPr>
          <c:marker>
            <c:symbol val="none"/>
          </c:marker>
          <c:xVal>
            <c:numRef>
              <c:f>[1]PlotDat11!$O$1:$O$39</c:f>
              <c:numCache>
                <c:formatCode>General</c:formatCode>
                <c:ptCount val="39"/>
                <c:pt idx="0">
                  <c:v>17.103145970667562</c:v>
                </c:pt>
                <c:pt idx="1">
                  <c:v>17.097848618980432</c:v>
                </c:pt>
                <c:pt idx="2">
                  <c:v>17.090450025445783</c:v>
                </c:pt>
                <c:pt idx="3">
                  <c:v>17.081152004408537</c:v>
                </c:pt>
                <c:pt idx="4">
                  <c:v>17.070208181644468</c:v>
                </c:pt>
                <c:pt idx="5">
                  <c:v>17.057917076110158</c:v>
                </c:pt>
                <c:pt idx="6">
                  <c:v>17.04461395712406</c:v>
                </c:pt>
                <c:pt idx="7">
                  <c:v>17.030661699093478</c:v>
                </c:pt>
                <c:pt idx="8">
                  <c:v>17.016440883246659</c:v>
                </c:pt>
                <c:pt idx="9">
                  <c:v>17.002339416369004</c:v>
                </c:pt>
                <c:pt idx="10">
                  <c:v>16.988741949717159</c:v>
                </c:pt>
                <c:pt idx="11">
                  <c:v>16.97601938673543</c:v>
                </c:pt>
                <c:pt idx="12">
                  <c:v>16.96451876577672</c:v>
                </c:pt>
                <c:pt idx="13">
                  <c:v>16.954553793800894</c:v>
                </c:pt>
                <c:pt idx="14">
                  <c:v>16.946396289266712</c:v>
                </c:pt>
                <c:pt idx="15">
                  <c:v>16.940268767632841</c:v>
                </c:pt>
                <c:pt idx="16">
                  <c:v>16.936338371716197</c:v>
                </c:pt>
                <c:pt idx="17">
                  <c:v>16.934712312471603</c:v>
                </c:pt>
                <c:pt idx="18">
                  <c:v>16.935434944556437</c:v>
                </c:pt>
                <c:pt idx="19">
                  <c:v>16.938486556451181</c:v>
                </c:pt>
                <c:pt idx="20">
                  <c:v>16.943783908138311</c:v>
                </c:pt>
                <c:pt idx="21">
                  <c:v>16.95118250167296</c:v>
                </c:pt>
                <c:pt idx="22">
                  <c:v>16.960480522710203</c:v>
                </c:pt>
                <c:pt idx="23">
                  <c:v>16.971424345474276</c:v>
                </c:pt>
                <c:pt idx="24">
                  <c:v>16.983715451008585</c:v>
                </c:pt>
                <c:pt idx="25">
                  <c:v>16.997018569994683</c:v>
                </c:pt>
                <c:pt idx="26">
                  <c:v>17.010970828025265</c:v>
                </c:pt>
                <c:pt idx="27">
                  <c:v>17.025191643872084</c:v>
                </c:pt>
                <c:pt idx="28">
                  <c:v>17.039293110749739</c:v>
                </c:pt>
                <c:pt idx="29">
                  <c:v>17.052890577401584</c:v>
                </c:pt>
                <c:pt idx="30">
                  <c:v>17.065613140383313</c:v>
                </c:pt>
                <c:pt idx="31">
                  <c:v>17.077113761342023</c:v>
                </c:pt>
                <c:pt idx="32">
                  <c:v>17.087078733317849</c:v>
                </c:pt>
                <c:pt idx="33">
                  <c:v>17.095236237852031</c:v>
                </c:pt>
                <c:pt idx="34">
                  <c:v>17.101363759485903</c:v>
                </c:pt>
                <c:pt idx="35">
                  <c:v>17.105294155402547</c:v>
                </c:pt>
                <c:pt idx="36">
                  <c:v>17.10692021464714</c:v>
                </c:pt>
                <c:pt idx="37">
                  <c:v>17.106197582562306</c:v>
                </c:pt>
                <c:pt idx="38">
                  <c:v>17.103145970667562</c:v>
                </c:pt>
              </c:numCache>
            </c:numRef>
          </c:xVal>
          <c:yVal>
            <c:numRef>
              <c:f>[1]PlotDat11!$P$1:$P$39</c:f>
              <c:numCache>
                <c:formatCode>General</c:formatCode>
                <c:ptCount val="39"/>
                <c:pt idx="0">
                  <c:v>15.575172723827647</c:v>
                </c:pt>
                <c:pt idx="1">
                  <c:v>15.578639015650058</c:v>
                </c:pt>
                <c:pt idx="2">
                  <c:v>15.579930447242752</c:v>
                </c:pt>
                <c:pt idx="3">
                  <c:v>15.579011791718393</c:v>
                </c:pt>
                <c:pt idx="4">
                  <c:v>15.575908107604928</c:v>
                </c:pt>
                <c:pt idx="5">
                  <c:v>15.57070405531427</c:v>
                </c:pt>
                <c:pt idx="6">
                  <c:v>15.563541587826958</c:v>
                </c:pt>
                <c:pt idx="7">
                  <c:v>15.554616078584887</c:v>
                </c:pt>
                <c:pt idx="8">
                  <c:v>15.544170992213115</c:v>
                </c:pt>
                <c:pt idx="9">
                  <c:v>15.532491243439553</c:v>
                </c:pt>
                <c:pt idx="10">
                  <c:v>15.519895425363915</c:v>
                </c:pt>
                <c:pt idx="11">
                  <c:v>15.506727119068454</c:v>
                </c:pt>
                <c:pt idx="12">
                  <c:v>15.4933455216217</c:v>
                </c:pt>
                <c:pt idx="13">
                  <c:v>15.48011564811878</c:v>
                </c:pt>
                <c:pt idx="14">
                  <c:v>15.467398375021144</c:v>
                </c:pt>
                <c:pt idx="15">
                  <c:v>15.45554059638744</c:v>
                </c:pt>
                <c:pt idx="16">
                  <c:v>15.444865761507875</c:v>
                </c:pt>
                <c:pt idx="17">
                  <c:v>15.435665052050744</c:v>
                </c:pt>
                <c:pt idx="18">
                  <c:v>15.42818943938558</c:v>
                </c:pt>
                <c:pt idx="19">
                  <c:v>15.422642838738421</c:v>
                </c:pt>
                <c:pt idx="20">
                  <c:v>15.41917654691601</c:v>
                </c:pt>
                <c:pt idx="21">
                  <c:v>15.417885115323315</c:v>
                </c:pt>
                <c:pt idx="22">
                  <c:v>15.418803770847674</c:v>
                </c:pt>
                <c:pt idx="23">
                  <c:v>15.42190745496114</c:v>
                </c:pt>
                <c:pt idx="24">
                  <c:v>15.427111507251798</c:v>
                </c:pt>
                <c:pt idx="25">
                  <c:v>15.43427397473911</c:v>
                </c:pt>
                <c:pt idx="26">
                  <c:v>15.44319948398118</c:v>
                </c:pt>
                <c:pt idx="27">
                  <c:v>15.453644570352953</c:v>
                </c:pt>
                <c:pt idx="28">
                  <c:v>15.465324319126514</c:v>
                </c:pt>
                <c:pt idx="29">
                  <c:v>15.477920137202153</c:v>
                </c:pt>
                <c:pt idx="30">
                  <c:v>15.491088443497611</c:v>
                </c:pt>
                <c:pt idx="31">
                  <c:v>15.504470040944366</c:v>
                </c:pt>
                <c:pt idx="32">
                  <c:v>15.517699914447288</c:v>
                </c:pt>
                <c:pt idx="33">
                  <c:v>15.530417187544924</c:v>
                </c:pt>
                <c:pt idx="34">
                  <c:v>15.542274966178628</c:v>
                </c:pt>
                <c:pt idx="35">
                  <c:v>15.552949801058192</c:v>
                </c:pt>
                <c:pt idx="36">
                  <c:v>15.562150510515323</c:v>
                </c:pt>
                <c:pt idx="37">
                  <c:v>15.569626123180488</c:v>
                </c:pt>
                <c:pt idx="38">
                  <c:v>15.575172723827647</c:v>
                </c:pt>
              </c:numCache>
            </c:numRef>
          </c:yVal>
          <c:smooth val="1"/>
          <c:extLst>
            <c:ext xmlns:c16="http://schemas.microsoft.com/office/drawing/2014/chart" uri="{C3380CC4-5D6E-409C-BE32-E72D297353CC}">
              <c16:uniqueId val="{00000007-5F6C-4C9A-98A0-3C33AC8A7FFF}"/>
            </c:ext>
          </c:extLst>
        </c:ser>
        <c:ser>
          <c:idx val="8"/>
          <c:order val="8"/>
          <c:spPr>
            <a:ln>
              <a:solidFill>
                <a:srgbClr val="000000"/>
              </a:solidFill>
              <a:prstDash val="solid"/>
            </a:ln>
          </c:spPr>
          <c:marker>
            <c:symbol val="none"/>
          </c:marker>
          <c:xVal>
            <c:numRef>
              <c:f>[1]PlotDat11!$Q$1:$Q$39</c:f>
              <c:numCache>
                <c:formatCode>General</c:formatCode>
                <c:ptCount val="39"/>
                <c:pt idx="0">
                  <c:v>17.199174553704516</c:v>
                </c:pt>
                <c:pt idx="1">
                  <c:v>17.195233589865609</c:v>
                </c:pt>
                <c:pt idx="2">
                  <c:v>17.188960691783198</c:v>
                </c:pt>
                <c:pt idx="3">
                  <c:v>17.180526967764742</c:v>
                </c:pt>
                <c:pt idx="4">
                  <c:v>17.17016246781639</c:v>
                </c:pt>
                <c:pt idx="5">
                  <c:v>17.158149908478499</c:v>
                </c:pt>
                <c:pt idx="6">
                  <c:v>17.144816961055401</c:v>
                </c:pt>
                <c:pt idx="7">
                  <c:v>17.130527313596396</c:v>
                </c:pt>
                <c:pt idx="8">
                  <c:v>17.115670750433836</c:v>
                </c:pt>
                <c:pt idx="9">
                  <c:v>17.100652519882626</c:v>
                </c:pt>
                <c:pt idx="10">
                  <c:v>17.085882280122597</c:v>
                </c:pt>
                <c:pt idx="11">
                  <c:v>17.071762924791265</c:v>
                </c:pt>
                <c:pt idx="12">
                  <c:v>17.058679593095651</c:v>
                </c:pt>
                <c:pt idx="13">
                  <c:v>17.046989164218715</c:v>
                </c:pt>
                <c:pt idx="14">
                  <c:v>17.037010522585543</c:v>
                </c:pt>
                <c:pt idx="15">
                  <c:v>17.029015859527515</c:v>
                </c:pt>
                <c:pt idx="16">
                  <c:v>17.023223248612318</c:v>
                </c:pt>
                <c:pt idx="17">
                  <c:v>17.019790697165512</c:v>
                </c:pt>
                <c:pt idx="18">
                  <c:v>17.01881183624257</c:v>
                </c:pt>
                <c:pt idx="19">
                  <c:v>17.020313366617771</c:v>
                </c:pt>
                <c:pt idx="20">
                  <c:v>17.024254330456678</c:v>
                </c:pt>
                <c:pt idx="21">
                  <c:v>17.030527228539089</c:v>
                </c:pt>
                <c:pt idx="22">
                  <c:v>17.038960952557545</c:v>
                </c:pt>
                <c:pt idx="23">
                  <c:v>17.049325452505897</c:v>
                </c:pt>
                <c:pt idx="24">
                  <c:v>17.061338011843787</c:v>
                </c:pt>
                <c:pt idx="25">
                  <c:v>17.074670959266886</c:v>
                </c:pt>
                <c:pt idx="26">
                  <c:v>17.088960606725891</c:v>
                </c:pt>
                <c:pt idx="27">
                  <c:v>17.103817169888451</c:v>
                </c:pt>
                <c:pt idx="28">
                  <c:v>17.118835400439661</c:v>
                </c:pt>
                <c:pt idx="29">
                  <c:v>17.13360564019969</c:v>
                </c:pt>
                <c:pt idx="30">
                  <c:v>17.147724995531021</c:v>
                </c:pt>
                <c:pt idx="31">
                  <c:v>17.160808327226636</c:v>
                </c:pt>
                <c:pt idx="32">
                  <c:v>17.172498756103572</c:v>
                </c:pt>
                <c:pt idx="33">
                  <c:v>17.182477397736744</c:v>
                </c:pt>
                <c:pt idx="34">
                  <c:v>17.190472060794772</c:v>
                </c:pt>
                <c:pt idx="35">
                  <c:v>17.196264671709969</c:v>
                </c:pt>
                <c:pt idx="36">
                  <c:v>17.199697223156775</c:v>
                </c:pt>
                <c:pt idx="37">
                  <c:v>17.200676084079717</c:v>
                </c:pt>
                <c:pt idx="38">
                  <c:v>17.199174553704516</c:v>
                </c:pt>
              </c:numCache>
            </c:numRef>
          </c:xVal>
          <c:yVal>
            <c:numRef>
              <c:f>[1]PlotDat11!$R$1:$R$39</c:f>
              <c:numCache>
                <c:formatCode>General</c:formatCode>
                <c:ptCount val="39"/>
                <c:pt idx="0">
                  <c:v>15.61773111355623</c:v>
                </c:pt>
                <c:pt idx="1">
                  <c:v>15.621445454477778</c:v>
                </c:pt>
                <c:pt idx="2">
                  <c:v>15.623569653304912</c:v>
                </c:pt>
                <c:pt idx="3">
                  <c:v>15.624045767430999</c:v>
                </c:pt>
                <c:pt idx="4">
                  <c:v>15.62286080970382</c:v>
                </c:pt>
                <c:pt idx="5">
                  <c:v>15.620047102681212</c:v>
                </c:pt>
                <c:pt idx="6">
                  <c:v>15.615681396955969</c:v>
                </c:pt>
                <c:pt idx="7">
                  <c:v>15.609882777599731</c:v>
                </c:pt>
                <c:pt idx="8">
                  <c:v>15.60280941583266</c:v>
                </c:pt>
                <c:pt idx="9">
                  <c:v>15.594654254524887</c:v>
                </c:pt>
                <c:pt idx="10">
                  <c:v>15.585639745217968</c:v>
                </c:pt>
                <c:pt idx="11">
                  <c:v>15.576011780226724</c:v>
                </c:pt>
                <c:pt idx="12">
                  <c:v>15.566032985337884</c:v>
                </c:pt>
                <c:pt idx="13">
                  <c:v>15.555975556063238</c:v>
                </c:pt>
                <c:pt idx="14">
                  <c:v>15.546113832855641</c:v>
                </c:pt>
                <c:pt idx="15">
                  <c:v>15.536716817816597</c:v>
                </c:pt>
                <c:pt idx="16">
                  <c:v>15.528040837020184</c:v>
                </c:pt>
                <c:pt idx="17">
                  <c:v>15.520322548605934</c:v>
                </c:pt>
                <c:pt idx="18">
                  <c:v>15.513772487361711</c:v>
                </c:pt>
                <c:pt idx="19">
                  <c:v>15.508569321883522</c:v>
                </c:pt>
                <c:pt idx="20">
                  <c:v>15.504854980961975</c:v>
                </c:pt>
                <c:pt idx="21">
                  <c:v>15.50273078213484</c:v>
                </c:pt>
                <c:pt idx="22">
                  <c:v>15.502254668008753</c:v>
                </c:pt>
                <c:pt idx="23">
                  <c:v>15.503439625735933</c:v>
                </c:pt>
                <c:pt idx="24">
                  <c:v>15.50625333275854</c:v>
                </c:pt>
                <c:pt idx="25">
                  <c:v>15.510619038483783</c:v>
                </c:pt>
                <c:pt idx="26">
                  <c:v>15.516417657840021</c:v>
                </c:pt>
                <c:pt idx="27">
                  <c:v>15.523491019607091</c:v>
                </c:pt>
                <c:pt idx="28">
                  <c:v>15.531646180914866</c:v>
                </c:pt>
                <c:pt idx="29">
                  <c:v>15.540660690221785</c:v>
                </c:pt>
                <c:pt idx="30">
                  <c:v>15.550288655213029</c:v>
                </c:pt>
                <c:pt idx="31">
                  <c:v>15.560267450101868</c:v>
                </c:pt>
                <c:pt idx="32">
                  <c:v>15.570324879376514</c:v>
                </c:pt>
                <c:pt idx="33">
                  <c:v>15.580186602584112</c:v>
                </c:pt>
                <c:pt idx="34">
                  <c:v>15.589583617623155</c:v>
                </c:pt>
                <c:pt idx="35">
                  <c:v>15.598259598419569</c:v>
                </c:pt>
                <c:pt idx="36">
                  <c:v>15.605977886833818</c:v>
                </c:pt>
                <c:pt idx="37">
                  <c:v>15.612527948078041</c:v>
                </c:pt>
                <c:pt idx="38">
                  <c:v>15.61773111355623</c:v>
                </c:pt>
              </c:numCache>
            </c:numRef>
          </c:yVal>
          <c:smooth val="1"/>
          <c:extLst>
            <c:ext xmlns:c16="http://schemas.microsoft.com/office/drawing/2014/chart" uri="{C3380CC4-5D6E-409C-BE32-E72D297353CC}">
              <c16:uniqueId val="{00000008-5F6C-4C9A-98A0-3C33AC8A7FFF}"/>
            </c:ext>
          </c:extLst>
        </c:ser>
        <c:ser>
          <c:idx val="9"/>
          <c:order val="9"/>
          <c:spPr>
            <a:ln>
              <a:solidFill>
                <a:srgbClr val="000000"/>
              </a:solidFill>
              <a:prstDash val="solid"/>
            </a:ln>
          </c:spPr>
          <c:marker>
            <c:symbol val="none"/>
          </c:marker>
          <c:xVal>
            <c:numRef>
              <c:f>[1]PlotDat11!$S$1:$S$39</c:f>
              <c:numCache>
                <c:formatCode>General</c:formatCode>
                <c:ptCount val="39"/>
                <c:pt idx="0">
                  <c:v>17.137755039881917</c:v>
                </c:pt>
                <c:pt idx="1">
                  <c:v>17.134236735659332</c:v>
                </c:pt>
                <c:pt idx="2">
                  <c:v>17.128999290894079</c:v>
                </c:pt>
                <c:pt idx="3">
                  <c:v>17.122185569426353</c:v>
                </c:pt>
                <c:pt idx="4">
                  <c:v>17.113981431815745</c:v>
                </c:pt>
                <c:pt idx="5">
                  <c:v>17.104610665549686</c:v>
                </c:pt>
                <c:pt idx="6">
                  <c:v>17.094328880704143</c:v>
                </c:pt>
                <c:pt idx="7">
                  <c:v>17.0834165375671</c:v>
                </c:pt>
                <c:pt idx="8">
                  <c:v>17.072171296412968</c:v>
                </c:pt>
                <c:pt idx="9">
                  <c:v>17.060899898106285</c:v>
                </c:pt>
                <c:pt idx="10">
                  <c:v>17.049909797010514</c:v>
                </c:pt>
                <c:pt idx="11">
                  <c:v>17.039500774434487</c:v>
                </c:pt>
                <c:pt idx="12">
                  <c:v>17.029956761379786</c:v>
                </c:pt>
                <c:pt idx="13">
                  <c:v>17.021538093643155</c:v>
                </c:pt>
                <c:pt idx="14">
                  <c:v>17.014474410534621</c:v>
                </c:pt>
                <c:pt idx="15">
                  <c:v>17.00895839091574</c:v>
                </c:pt>
                <c:pt idx="16">
                  <c:v>17.005140497422524</c:v>
                </c:pt>
                <c:pt idx="17">
                  <c:v>17.00312487223696</c:v>
                </c:pt>
                <c:pt idx="18">
                  <c:v>17.002966496359768</c:v>
                </c:pt>
                <c:pt idx="19">
                  <c:v>17.004669689872024</c:v>
                </c:pt>
                <c:pt idx="20">
                  <c:v>17.008187994094609</c:v>
                </c:pt>
                <c:pt idx="21">
                  <c:v>17.013425438859862</c:v>
                </c:pt>
                <c:pt idx="22">
                  <c:v>17.020239160327588</c:v>
                </c:pt>
                <c:pt idx="23">
                  <c:v>17.028443297938196</c:v>
                </c:pt>
                <c:pt idx="24">
                  <c:v>17.037814064204255</c:v>
                </c:pt>
                <c:pt idx="25">
                  <c:v>17.048095849049798</c:v>
                </c:pt>
                <c:pt idx="26">
                  <c:v>17.059008192186841</c:v>
                </c:pt>
                <c:pt idx="27">
                  <c:v>17.070253433340969</c:v>
                </c:pt>
                <c:pt idx="28">
                  <c:v>17.081524831647656</c:v>
                </c:pt>
                <c:pt idx="29">
                  <c:v>17.092514932743427</c:v>
                </c:pt>
                <c:pt idx="30">
                  <c:v>17.102923955319454</c:v>
                </c:pt>
                <c:pt idx="31">
                  <c:v>17.112467968374155</c:v>
                </c:pt>
                <c:pt idx="32">
                  <c:v>17.120886636110786</c:v>
                </c:pt>
                <c:pt idx="33">
                  <c:v>17.12795031921932</c:v>
                </c:pt>
                <c:pt idx="34">
                  <c:v>17.1334663388382</c:v>
                </c:pt>
                <c:pt idx="35">
                  <c:v>17.137284232331417</c:v>
                </c:pt>
                <c:pt idx="36">
                  <c:v>17.139299857516981</c:v>
                </c:pt>
                <c:pt idx="37">
                  <c:v>17.139458233394173</c:v>
                </c:pt>
                <c:pt idx="38">
                  <c:v>17.137755039881917</c:v>
                </c:pt>
              </c:numCache>
            </c:numRef>
          </c:xVal>
          <c:yVal>
            <c:numRef>
              <c:f>[1]PlotDat11!$T$1:$T$39</c:f>
              <c:numCache>
                <c:formatCode>General</c:formatCode>
                <c:ptCount val="39"/>
                <c:pt idx="0">
                  <c:v>15.554425184387</c:v>
                </c:pt>
                <c:pt idx="1">
                  <c:v>15.557275542103325</c:v>
                </c:pt>
                <c:pt idx="2">
                  <c:v>15.558703017299162</c:v>
                </c:pt>
                <c:pt idx="3">
                  <c:v>15.558668672172322</c:v>
                </c:pt>
                <c:pt idx="4">
                  <c:v>15.557173443568335</c:v>
                </c:pt>
                <c:pt idx="5">
                  <c:v>15.554258117425745</c:v>
                </c:pt>
                <c:pt idx="6">
                  <c:v>15.550002216242033</c:v>
                </c:pt>
                <c:pt idx="7">
                  <c:v>15.544521829907188</c:v>
                </c:pt>
                <c:pt idx="8">
                  <c:v>15.537966449074123</c:v>
                </c:pt>
                <c:pt idx="9">
                  <c:v>15.530514887443358</c:v>
                </c:pt>
                <c:pt idx="10">
                  <c:v>15.522370404191411</c:v>
                </c:pt>
                <c:pt idx="11">
                  <c:v>15.513755159590314</c:v>
                </c:pt>
                <c:pt idx="12">
                  <c:v>15.504904155054515</c:v>
                </c:pt>
                <c:pt idx="13">
                  <c:v>15.496058822914906</c:v>
                </c:pt>
                <c:pt idx="14">
                  <c:v>15.487460440774193</c:v>
                </c:pt>
                <c:pt idx="15">
                  <c:v>15.479343550082868</c:v>
                </c:pt>
                <c:pt idx="16">
                  <c:v>15.471929558459834</c:v>
                </c:pt>
                <c:pt idx="17">
                  <c:v>15.465420700269735</c:v>
                </c:pt>
                <c:pt idx="18">
                  <c:v>15.45999452019667</c:v>
                </c:pt>
                <c:pt idx="19">
                  <c:v>15.455799030288034</c:v>
                </c:pt>
                <c:pt idx="20">
                  <c:v>15.45294867257171</c:v>
                </c:pt>
                <c:pt idx="21">
                  <c:v>15.451521197375872</c:v>
                </c:pt>
                <c:pt idx="22">
                  <c:v>15.451555542502712</c:v>
                </c:pt>
                <c:pt idx="23">
                  <c:v>15.4530507711067</c:v>
                </c:pt>
                <c:pt idx="24">
                  <c:v>15.45596609724929</c:v>
                </c:pt>
                <c:pt idx="25">
                  <c:v>15.460221998433001</c:v>
                </c:pt>
                <c:pt idx="26">
                  <c:v>15.465702384767846</c:v>
                </c:pt>
                <c:pt idx="27">
                  <c:v>15.472257765600911</c:v>
                </c:pt>
                <c:pt idx="28">
                  <c:v>15.479709327231676</c:v>
                </c:pt>
                <c:pt idx="29">
                  <c:v>15.487853810483623</c:v>
                </c:pt>
                <c:pt idx="30">
                  <c:v>15.49646905508472</c:v>
                </c:pt>
                <c:pt idx="31">
                  <c:v>15.505320059620519</c:v>
                </c:pt>
                <c:pt idx="32">
                  <c:v>15.514165391760129</c:v>
                </c:pt>
                <c:pt idx="33">
                  <c:v>15.52276377390084</c:v>
                </c:pt>
                <c:pt idx="34">
                  <c:v>15.530880664592166</c:v>
                </c:pt>
                <c:pt idx="35">
                  <c:v>15.538294656215198</c:v>
                </c:pt>
                <c:pt idx="36">
                  <c:v>15.544803514405299</c:v>
                </c:pt>
                <c:pt idx="37">
                  <c:v>15.550229694478364</c:v>
                </c:pt>
                <c:pt idx="38">
                  <c:v>15.554425184387</c:v>
                </c:pt>
              </c:numCache>
            </c:numRef>
          </c:yVal>
          <c:smooth val="1"/>
          <c:extLst>
            <c:ext xmlns:c16="http://schemas.microsoft.com/office/drawing/2014/chart" uri="{C3380CC4-5D6E-409C-BE32-E72D297353CC}">
              <c16:uniqueId val="{00000009-5F6C-4C9A-98A0-3C33AC8A7FFF}"/>
            </c:ext>
          </c:extLst>
        </c:ser>
        <c:ser>
          <c:idx val="10"/>
          <c:order val="10"/>
          <c:spPr>
            <a:ln>
              <a:solidFill>
                <a:srgbClr val="000000"/>
              </a:solidFill>
              <a:prstDash val="solid"/>
            </a:ln>
          </c:spPr>
          <c:marker>
            <c:symbol val="none"/>
          </c:marker>
          <c:xVal>
            <c:numRef>
              <c:f>[1]PlotDat11!$U$1:$U$46</c:f>
              <c:numCache>
                <c:formatCode>General</c:formatCode>
                <c:ptCount val="46"/>
                <c:pt idx="0">
                  <c:v>17.224863074629553</c:v>
                </c:pt>
                <c:pt idx="1">
                  <c:v>17.217621193265632</c:v>
                </c:pt>
                <c:pt idx="2">
                  <c:v>17.207800609374839</c:v>
                </c:pt>
                <c:pt idx="3">
                  <c:v>17.195592469451864</c:v>
                </c:pt>
                <c:pt idx="4">
                  <c:v>17.181234391053753</c:v>
                </c:pt>
                <c:pt idx="5">
                  <c:v>17.165005837844451</c:v>
                </c:pt>
                <c:pt idx="6">
                  <c:v>17.147222680152474</c:v>
                </c:pt>
                <c:pt idx="7">
                  <c:v>17.128231046914252</c:v>
                </c:pt>
                <c:pt idx="8">
                  <c:v>17.108400588668108</c:v>
                </c:pt>
                <c:pt idx="9">
                  <c:v>17.088117282726987</c:v>
                </c:pt>
                <c:pt idx="10">
                  <c:v>17.067775920569119</c:v>
                </c:pt>
                <c:pt idx="11">
                  <c:v>17.047772423670946</c:v>
                </c:pt>
                <c:pt idx="12">
                  <c:v>17.02849613734595</c:v>
                </c:pt>
                <c:pt idx="13">
                  <c:v>17.010322252581002</c:v>
                </c:pt>
                <c:pt idx="14">
                  <c:v>16.993604503370559</c:v>
                </c:pt>
                <c:pt idx="15">
                  <c:v>16.978668281686847</c:v>
                </c:pt>
                <c:pt idx="16">
                  <c:v>16.965804304095236</c:v>
                </c:pt>
                <c:pt idx="17">
                  <c:v>16.955262953286994</c:v>
                </c:pt>
                <c:pt idx="18">
                  <c:v>16.947249404664991</c:v>
                </c:pt>
                <c:pt idx="19">
                  <c:v>16.941919632837877</c:v>
                </c:pt>
                <c:pt idx="20">
                  <c:v>16.939377375751747</c:v>
                </c:pt>
                <c:pt idx="21">
                  <c:v>16.939672115549001</c:v>
                </c:pt>
                <c:pt idx="22">
                  <c:v>16.94279811545475</c:v>
                </c:pt>
                <c:pt idx="23">
                  <c:v>16.948694531436601</c:v>
                </c:pt>
                <c:pt idx="24">
                  <c:v>16.95724659646454</c:v>
                </c:pt>
                <c:pt idx="25">
                  <c:v>16.968287854320629</c:v>
                </c:pt>
                <c:pt idx="26">
                  <c:v>16.981603399479944</c:v>
                </c:pt>
                <c:pt idx="27">
                  <c:v>16.996934060002168</c:v>
                </c:pt>
                <c:pt idx="28">
                  <c:v>17.013981442018601</c:v>
                </c:pt>
                <c:pt idx="29">
                  <c:v>17.032413737629401</c:v>
                </c:pt>
                <c:pt idx="30">
                  <c:v>17.051872183166935</c:v>
                </c:pt>
                <c:pt idx="31">
                  <c:v>17.071978042122467</c:v>
                </c:pt>
                <c:pt idx="32">
                  <c:v>17.092339976821503</c:v>
                </c:pt>
                <c:pt idx="33">
                  <c:v>17.112561665366481</c:v>
                </c:pt>
                <c:pt idx="34">
                  <c:v>17.132249515591706</c:v>
                </c:pt>
                <c:pt idx="35">
                  <c:v>17.151020325887139</c:v>
                </c:pt>
                <c:pt idx="36">
                  <c:v>17.16850874378186</c:v>
                </c:pt>
                <c:pt idx="37">
                  <c:v>17.184374377114334</c:v>
                </c:pt>
                <c:pt idx="38">
                  <c:v>17.198308419378627</c:v>
                </c:pt>
                <c:pt idx="39">
                  <c:v>17.210039660291809</c:v>
                </c:pt>
                <c:pt idx="40">
                  <c:v>17.219339764593588</c:v>
                </c:pt>
                <c:pt idx="41">
                  <c:v>17.226027716332446</c:v>
                </c:pt>
                <c:pt idx="42">
                  <c:v>17.229973342135217</c:v>
                </c:pt>
                <c:pt idx="43">
                  <c:v>17.231099844883737</c:v>
                </c:pt>
                <c:pt idx="44">
                  <c:v>17.229385298483376</c:v>
                </c:pt>
                <c:pt idx="45">
                  <c:v>17.224863074629553</c:v>
                </c:pt>
              </c:numCache>
            </c:numRef>
          </c:xVal>
          <c:yVal>
            <c:numRef>
              <c:f>[1]PlotDat11!$V$1:$V$46</c:f>
              <c:numCache>
                <c:formatCode>General</c:formatCode>
                <c:ptCount val="46"/>
                <c:pt idx="0">
                  <c:v>15.65952981425866</c:v>
                </c:pt>
                <c:pt idx="1">
                  <c:v>15.664751013235692</c:v>
                </c:pt>
                <c:pt idx="2">
                  <c:v>15.667394042934118</c:v>
                </c:pt>
                <c:pt idx="3">
                  <c:v>15.667407459787261</c:v>
                </c:pt>
                <c:pt idx="4">
                  <c:v>15.664791002651334</c:v>
                </c:pt>
                <c:pt idx="5">
                  <c:v>15.659595597888313</c:v>
                </c:pt>
                <c:pt idx="6">
                  <c:v>15.651922368142225</c:v>
                </c:pt>
                <c:pt idx="7">
                  <c:v>15.641920664101907</c:v>
                </c:pt>
                <c:pt idx="8">
                  <c:v>15.629785157559736</c:v>
                </c:pt>
                <c:pt idx="9">
                  <c:v>15.615752052346618</c:v>
                </c:pt>
                <c:pt idx="10">
                  <c:v>15.600094486893111</c:v>
                </c:pt>
                <c:pt idx="11">
                  <c:v>15.583117217900545</c:v>
                </c:pt>
                <c:pt idx="12">
                  <c:v>15.565150688598507</c:v>
                </c:pt>
                <c:pt idx="13">
                  <c:v>15.546544597043235</c:v>
                </c:pt>
                <c:pt idx="14">
                  <c:v>15.52766108964274</c:v>
                </c:pt>
                <c:pt idx="15">
                  <c:v>15.508867712388897</c:v>
                </c:pt>
                <c:pt idx="16">
                  <c:v>15.490530256992804</c:v>
                </c:pt>
                <c:pt idx="17">
                  <c:v>15.4730056411652</c:v>
                </c:pt>
                <c:pt idx="18">
                  <c:v>15.456634961619214</c:v>
                </c:pt>
                <c:pt idx="19">
                  <c:v>15.441736855010838</c:v>
                </c:pt>
                <c:pt idx="20">
                  <c:v>15.428601296038856</c:v>
                </c:pt>
                <c:pt idx="21">
                  <c:v>15.417483953417184</c:v>
                </c:pt>
                <c:pt idx="22">
                  <c:v>15.40860121357416</c:v>
                </c:pt>
                <c:pt idx="23">
                  <c:v>15.402125968936865</c:v>
                </c:pt>
                <c:pt idx="24">
                  <c:v>15.398184252776678</c:v>
                </c:pt>
                <c:pt idx="25">
                  <c:v>15.396852786115026</c:v>
                </c:pt>
                <c:pt idx="26">
                  <c:v>15.398157484435954</c:v>
                </c:pt>
                <c:pt idx="27">
                  <c:v>15.402072953270718</c:v>
                </c:pt>
                <c:pt idx="28">
                  <c:v>15.408522982472231</c:v>
                </c:pt>
                <c:pt idx="29">
                  <c:v>15.417382029558883</c:v>
                </c:pt>
                <c:pt idx="30">
                  <c:v>15.42847766325615</c:v>
                </c:pt>
                <c:pt idx="31">
                  <c:v>15.44159391967521</c:v>
                </c:pt>
                <c:pt idx="32">
                  <c:v>15.456475505804388</c:v>
                </c:pt>
                <c:pt idx="33">
                  <c:v>15.472832768497231</c:v>
                </c:pt>
                <c:pt idx="34">
                  <c:v>15.490347332241534</c:v>
                </c:pt>
                <c:pt idx="35">
                  <c:v>15.508678295976537</c:v>
                </c:pt>
                <c:pt idx="36">
                  <c:v>15.527468868344299</c:v>
                </c:pt>
                <c:pt idx="37">
                  <c:v>15.546353312227639</c:v>
                </c:pt>
                <c:pt idx="38">
                  <c:v>15.564964063407107</c:v>
                </c:pt>
                <c:pt idx="39">
                  <c:v>15.582938884780409</c:v>
                </c:pt>
                <c:pt idx="40">
                  <c:v>15.59992791689557</c:v>
                </c:pt>
                <c:pt idx="41">
                  <c:v>15.615600487567207</c:v>
                </c:pt>
                <c:pt idx="42">
                  <c:v>15.629651548034481</c:v>
                </c:pt>
                <c:pt idx="43">
                  <c:v>15.64180761038824</c:v>
                </c:pt>
                <c:pt idx="44">
                  <c:v>15.651832070702085</c:v>
                </c:pt>
                <c:pt idx="45">
                  <c:v>15.65952981425866</c:v>
                </c:pt>
              </c:numCache>
            </c:numRef>
          </c:yVal>
          <c:smooth val="1"/>
          <c:extLst>
            <c:ext xmlns:c16="http://schemas.microsoft.com/office/drawing/2014/chart" uri="{C3380CC4-5D6E-409C-BE32-E72D297353CC}">
              <c16:uniqueId val="{0000000A-5F6C-4C9A-98A0-3C33AC8A7FFF}"/>
            </c:ext>
          </c:extLst>
        </c:ser>
        <c:ser>
          <c:idx val="11"/>
          <c:order val="11"/>
          <c:spPr>
            <a:ln>
              <a:solidFill>
                <a:srgbClr val="000000"/>
              </a:solidFill>
              <a:prstDash val="solid"/>
            </a:ln>
          </c:spPr>
          <c:marker>
            <c:symbol val="none"/>
          </c:marker>
          <c:xVal>
            <c:numRef>
              <c:f>[1]PlotDat11!$W$1:$W$46</c:f>
              <c:numCache>
                <c:formatCode>General</c:formatCode>
                <c:ptCount val="46"/>
                <c:pt idx="0">
                  <c:v>17.177372126779282</c:v>
                </c:pt>
                <c:pt idx="1">
                  <c:v>17.171874964077531</c:v>
                </c:pt>
                <c:pt idx="2">
                  <c:v>17.164115804402297</c:v>
                </c:pt>
                <c:pt idx="3">
                  <c:v>17.154245670970749</c:v>
                </c:pt>
                <c:pt idx="4">
                  <c:v>17.142456674703016</c:v>
                </c:pt>
                <c:pt idx="5">
                  <c:v>17.128978275001671</c:v>
                </c:pt>
                <c:pt idx="6">
                  <c:v>17.114072813585445</c:v>
                </c:pt>
                <c:pt idx="7">
                  <c:v>17.098030408306094</c:v>
                </c:pt>
                <c:pt idx="8">
                  <c:v>17.081163306334414</c:v>
                </c:pt>
                <c:pt idx="9">
                  <c:v>17.063799806624242</c:v>
                </c:pt>
                <c:pt idx="10">
                  <c:v>17.046277869946749</c:v>
                </c:pt>
                <c:pt idx="11">
                  <c:v>17.028938540868452</c:v>
                </c:pt>
                <c:pt idx="12">
                  <c:v>17.012119309706666</c:v>
                </c:pt>
                <c:pt idx="13">
                  <c:v>16.996147543664364</c:v>
                </c:pt>
                <c:pt idx="14">
                  <c:v>16.981334114999946</c:v>
                </c:pt>
                <c:pt idx="15">
                  <c:v>16.967967350252337</c:v>
                </c:pt>
                <c:pt idx="16">
                  <c:v>16.956307418292884</c:v>
                </c:pt>
                <c:pt idx="17">
                  <c:v>16.946581266434197</c:v>
                </c:pt>
                <c:pt idx="18">
                  <c:v>16.938978203158872</c:v>
                </c:pt>
                <c:pt idx="19">
                  <c:v>16.933646213445208</c:v>
                </c:pt>
                <c:pt idx="20">
                  <c:v>16.930689078407937</c:v>
                </c:pt>
                <c:pt idx="21">
                  <c:v>16.930164355316862</c:v>
                </c:pt>
                <c:pt idx="22">
                  <c:v>16.932082257310089</c:v>
                </c:pt>
                <c:pt idx="23">
                  <c:v>16.936405454606902</c:v>
                </c:pt>
                <c:pt idx="24">
                  <c:v>16.943049801089483</c:v>
                </c:pt>
                <c:pt idx="25">
                  <c:v>16.951885972111381</c:v>
                </c:pt>
                <c:pt idx="26">
                  <c:v>16.962741981654645</c:v>
                </c:pt>
                <c:pt idx="27">
                  <c:v>16.975406529842051</c:v>
                </c:pt>
                <c:pt idx="28">
                  <c:v>16.989633115648836</c:v>
                </c:pt>
                <c:pt idx="29">
                  <c:v>17.005144834764774</c:v>
                </c:pt>
                <c:pt idx="30">
                  <c:v>17.021639769221593</c:v>
                </c:pt>
                <c:pt idx="31">
                  <c:v>17.038796863882801</c:v>
                </c:pt>
                <c:pt idx="32">
                  <c:v>17.056282175416722</c:v>
                </c:pt>
                <c:pt idx="33">
                  <c:v>17.073755372123596</c:v>
                </c:pt>
                <c:pt idx="34">
                  <c:v>17.090876358104993</c:v>
                </c:pt>
                <c:pt idx="35">
                  <c:v>17.107311892843612</c:v>
                </c:pt>
                <c:pt idx="36">
                  <c:v>17.12274207735091</c:v>
                </c:pt>
                <c:pt idx="37">
                  <c:v>17.136866580637033</c:v>
                </c:pt>
                <c:pt idx="38">
                  <c:v>17.1494104853119</c:v>
                </c:pt>
                <c:pt idx="39">
                  <c:v>17.160129638539491</c:v>
                </c:pt>
                <c:pt idx="40">
                  <c:v>17.16881540419509</c:v>
                </c:pt>
                <c:pt idx="41">
                  <c:v>17.175298723730119</c:v>
                </c:pt>
                <c:pt idx="42">
                  <c:v>17.1794534067045</c:v>
                </c:pt>
                <c:pt idx="43">
                  <c:v>17.181198586940013</c:v>
                </c:pt>
                <c:pt idx="44">
                  <c:v>17.180500296488493</c:v>
                </c:pt>
                <c:pt idx="45">
                  <c:v>17.177372126779282</c:v>
                </c:pt>
              </c:numCache>
            </c:numRef>
          </c:xVal>
          <c:yVal>
            <c:numRef>
              <c:f>[1]PlotDat11!$X$1:$X$46</c:f>
              <c:numCache>
                <c:formatCode>General</c:formatCode>
                <c:ptCount val="46"/>
                <c:pt idx="0">
                  <c:v>15.591592265880712</c:v>
                </c:pt>
                <c:pt idx="1">
                  <c:v>15.596178104915955</c:v>
                </c:pt>
                <c:pt idx="2">
                  <c:v>15.59882132678274</c:v>
                </c:pt>
                <c:pt idx="3">
                  <c:v>15.599470484174049</c:v>
                </c:pt>
                <c:pt idx="4">
                  <c:v>15.598112941979664</c:v>
                </c:pt>
                <c:pt idx="5">
                  <c:v>15.594775123214221</c:v>
                </c:pt>
                <c:pt idx="6">
                  <c:v>15.589521994723274</c:v>
                </c:pt>
                <c:pt idx="7">
                  <c:v>15.582455802677556</c:v>
                </c:pt>
                <c:pt idx="8">
                  <c:v>15.573714082467562</c:v>
                </c:pt>
                <c:pt idx="9">
                  <c:v>15.563466981733619</c:v>
                </c:pt>
                <c:pt idx="10">
                  <c:v>15.55191394863561</c:v>
                </c:pt>
                <c:pt idx="11">
                  <c:v>15.539279849821407</c:v>
                </c:pt>
                <c:pt idx="12">
                  <c:v>15.525810593653354</c:v>
                </c:pt>
                <c:pt idx="13">
                  <c:v>15.511768343881712</c:v>
                </c:pt>
                <c:pt idx="14">
                  <c:v>15.49742641692546</c:v>
                </c:pt>
                <c:pt idx="15">
                  <c:v>15.483063962079106</c:v>
                </c:pt>
                <c:pt idx="16">
                  <c:v>15.46896052818918</c:v>
                </c:pt>
                <c:pt idx="17">
                  <c:v>15.455390622553933</c:v>
                </c:pt>
                <c:pt idx="18">
                  <c:v>15.442618367951015</c:v>
                </c:pt>
                <c:pt idx="19">
                  <c:v>15.43089236178805</c:v>
                </c:pt>
                <c:pt idx="20">
                  <c:v>15.420440837436864</c:v>
                </c:pt>
                <c:pt idx="21">
                  <c:v>15.41146722193052</c:v>
                </c:pt>
                <c:pt idx="22">
                  <c:v>15.404146176487512</c:v>
                </c:pt>
                <c:pt idx="23">
                  <c:v>15.398620196929825</c:v>
                </c:pt>
                <c:pt idx="24">
                  <c:v>15.394996840163838</c:v>
                </c:pt>
                <c:pt idx="25">
                  <c:v>15.393346630707494</c:v>
                </c:pt>
                <c:pt idx="26">
                  <c:v>15.393701688010777</c:v>
                </c:pt>
                <c:pt idx="27">
                  <c:v>15.39605510128715</c:v>
                </c:pt>
                <c:pt idx="28">
                  <c:v>15.400361064024155</c:v>
                </c:pt>
                <c:pt idx="29">
                  <c:v>15.406535765555079</c:v>
                </c:pt>
                <c:pt idx="30">
                  <c:v>15.414459022338237</c:v>
                </c:pt>
                <c:pt idx="31">
                  <c:v>15.423976617192919</c:v>
                </c:pt>
                <c:pt idx="32">
                  <c:v>15.434903300961382</c:v>
                </c:pt>
                <c:pt idx="33">
                  <c:v>15.447026398172991</c:v>
                </c:pt>
                <c:pt idx="34">
                  <c:v>15.46010994653034</c:v>
                </c:pt>
                <c:pt idx="35">
                  <c:v>15.473899289646969</c:v>
                </c:pt>
                <c:pt idx="36">
                  <c:v>15.48812603364426</c:v>
                </c:pt>
                <c:pt idx="37">
                  <c:v>15.502513271132985</c:v>
                </c:pt>
                <c:pt idx="38">
                  <c:v>15.516780970900669</c:v>
                </c:pt>
                <c:pt idx="39">
                  <c:v>15.530651428400597</c:v>
                </c:pt>
                <c:pt idx="40">
                  <c:v>15.54385467095495</c:v>
                </c:pt>
                <c:pt idx="41">
                  <c:v>15.556133712465869</c:v>
                </c:pt>
                <c:pt idx="42">
                  <c:v>15.567249555357549</c:v>
                </c:pt>
                <c:pt idx="43">
                  <c:v>15.576985842392187</c:v>
                </c:pt>
                <c:pt idx="44">
                  <c:v>15.585153067817515</c:v>
                </c:pt>
                <c:pt idx="45">
                  <c:v>15.591592265880712</c:v>
                </c:pt>
              </c:numCache>
            </c:numRef>
          </c:yVal>
          <c:smooth val="1"/>
          <c:extLst>
            <c:ext xmlns:c16="http://schemas.microsoft.com/office/drawing/2014/chart" uri="{C3380CC4-5D6E-409C-BE32-E72D297353CC}">
              <c16:uniqueId val="{0000000B-5F6C-4C9A-98A0-3C33AC8A7FFF}"/>
            </c:ext>
          </c:extLst>
        </c:ser>
        <c:ser>
          <c:idx val="12"/>
          <c:order val="12"/>
          <c:spPr>
            <a:ln>
              <a:solidFill>
                <a:srgbClr val="000000"/>
              </a:solidFill>
              <a:prstDash val="solid"/>
            </a:ln>
          </c:spPr>
          <c:marker>
            <c:symbol val="none"/>
          </c:marker>
          <c:xVal>
            <c:numRef>
              <c:f>[1]PlotDat11!$Y$1:$Y$39</c:f>
              <c:numCache>
                <c:formatCode>General</c:formatCode>
                <c:ptCount val="39"/>
                <c:pt idx="0">
                  <c:v>17.060675514776161</c:v>
                </c:pt>
                <c:pt idx="1">
                  <c:v>17.070995947345907</c:v>
                </c:pt>
                <c:pt idx="2">
                  <c:v>17.080324211333654</c:v>
                </c:pt>
                <c:pt idx="3">
                  <c:v>17.088405856014791</c:v>
                </c:pt>
                <c:pt idx="4">
                  <c:v>17.095020435189692</c:v>
                </c:pt>
                <c:pt idx="5">
                  <c:v>17.099987520381383</c:v>
                </c:pt>
                <c:pt idx="6">
                  <c:v>17.103171622454063</c:v>
                </c:pt>
                <c:pt idx="7">
                  <c:v>17.10448588740352</c:v>
                </c:pt>
                <c:pt idx="8">
                  <c:v>17.10389446550797</c:v>
                </c:pt>
                <c:pt idx="9">
                  <c:v>17.101413489214998</c:v>
                </c:pt>
                <c:pt idx="10">
                  <c:v>17.097110633090455</c:v>
                </c:pt>
                <c:pt idx="11">
                  <c:v>17.091103267832715</c:v>
                </c:pt>
                <c:pt idx="12">
                  <c:v>17.083555258705967</c:v>
                </c:pt>
                <c:pt idx="13">
                  <c:v>17.074672495723004</c:v>
                </c:pt>
                <c:pt idx="14">
                  <c:v>17.064697277502365</c:v>
                </c:pt>
                <c:pt idx="15">
                  <c:v>17.053901701993656</c:v>
                </c:pt>
                <c:pt idx="16">
                  <c:v>17.042580244354788</c:v>
                </c:pt>
                <c:pt idx="17">
                  <c:v>17.031041724437312</c:v>
                </c:pt>
                <c:pt idx="18">
                  <c:v>17.019600882985902</c:v>
                </c:pt>
                <c:pt idx="19">
                  <c:v>17.008569796331305</c:v>
                </c:pt>
                <c:pt idx="20">
                  <c:v>16.998249363761559</c:v>
                </c:pt>
                <c:pt idx="21">
                  <c:v>16.988921099773812</c:v>
                </c:pt>
                <c:pt idx="22">
                  <c:v>16.980839455092674</c:v>
                </c:pt>
                <c:pt idx="23">
                  <c:v>16.974224875917773</c:v>
                </c:pt>
                <c:pt idx="24">
                  <c:v>16.969257790726083</c:v>
                </c:pt>
                <c:pt idx="25">
                  <c:v>16.966073688653402</c:v>
                </c:pt>
                <c:pt idx="26">
                  <c:v>16.964759423703946</c:v>
                </c:pt>
                <c:pt idx="27">
                  <c:v>16.965350845599495</c:v>
                </c:pt>
                <c:pt idx="28">
                  <c:v>16.967831821892467</c:v>
                </c:pt>
                <c:pt idx="29">
                  <c:v>16.972134678017007</c:v>
                </c:pt>
                <c:pt idx="30">
                  <c:v>16.978142043274751</c:v>
                </c:pt>
                <c:pt idx="31">
                  <c:v>16.985690052401498</c:v>
                </c:pt>
                <c:pt idx="32">
                  <c:v>16.994572815384462</c:v>
                </c:pt>
                <c:pt idx="33">
                  <c:v>17.004548033605101</c:v>
                </c:pt>
                <c:pt idx="34">
                  <c:v>17.01534360911381</c:v>
                </c:pt>
                <c:pt idx="35">
                  <c:v>17.026665066752678</c:v>
                </c:pt>
                <c:pt idx="36">
                  <c:v>17.038203586670154</c:v>
                </c:pt>
                <c:pt idx="37">
                  <c:v>17.049644428121564</c:v>
                </c:pt>
                <c:pt idx="38">
                  <c:v>17.060675514776161</c:v>
                </c:pt>
              </c:numCache>
            </c:numRef>
          </c:xVal>
          <c:yVal>
            <c:numRef>
              <c:f>[1]PlotDat11!$Z$1:$Z$39</c:f>
              <c:numCache>
                <c:formatCode>General</c:formatCode>
                <c:ptCount val="39"/>
                <c:pt idx="0">
                  <c:v>15.499965985931514</c:v>
                </c:pt>
                <c:pt idx="1">
                  <c:v>15.513333479160776</c:v>
                </c:pt>
                <c:pt idx="2">
                  <c:v>15.526916484825929</c:v>
                </c:pt>
                <c:pt idx="3">
                  <c:v>15.54034449394068</c:v>
                </c:pt>
                <c:pt idx="4">
                  <c:v>15.553251225420583</c:v>
                </c:pt>
                <c:pt idx="5">
                  <c:v>15.565284617276209</c:v>
                </c:pt>
                <c:pt idx="6">
                  <c:v>15.576116429946444</c:v>
                </c:pt>
                <c:pt idx="7">
                  <c:v>15.585451199818074</c:v>
                </c:pt>
                <c:pt idx="8">
                  <c:v>15.59303429870293</c:v>
                </c:pt>
                <c:pt idx="9">
                  <c:v>15.598658879431097</c:v>
                </c:pt>
                <c:pt idx="10">
                  <c:v>15.602171518102496</c:v>
                </c:pt>
                <c:pt idx="11">
                  <c:v>15.60347639909094</c:v>
                </c:pt>
                <c:pt idx="12">
                  <c:v>15.602537928644631</c:v>
                </c:pt>
                <c:pt idx="13">
                  <c:v>15.59938170579094</c:v>
                </c:pt>
                <c:pt idx="14">
                  <c:v>15.594093824061652</c:v>
                </c:pt>
                <c:pt idx="15">
                  <c:v>15.586818523085864</c:v>
                </c:pt>
                <c:pt idx="16">
                  <c:v>15.577754254108903</c:v>
                </c:pt>
                <c:pt idx="17">
                  <c:v>15.567148266759673</c:v>
                </c:pt>
                <c:pt idx="18">
                  <c:v>15.555289864725317</c:v>
                </c:pt>
                <c:pt idx="19">
                  <c:v>15.542502514300786</c:v>
                </c:pt>
                <c:pt idx="20">
                  <c:v>15.529135021071523</c:v>
                </c:pt>
                <c:pt idx="21">
                  <c:v>15.515552015406371</c:v>
                </c:pt>
                <c:pt idx="22">
                  <c:v>15.50212400629162</c:v>
                </c:pt>
                <c:pt idx="23">
                  <c:v>15.489217274811717</c:v>
                </c:pt>
                <c:pt idx="24">
                  <c:v>15.477183882956091</c:v>
                </c:pt>
                <c:pt idx="25">
                  <c:v>15.466352070285856</c:v>
                </c:pt>
                <c:pt idx="26">
                  <c:v>15.457017300414226</c:v>
                </c:pt>
                <c:pt idx="27">
                  <c:v>15.449434201529369</c:v>
                </c:pt>
                <c:pt idx="28">
                  <c:v>15.443809620801202</c:v>
                </c:pt>
                <c:pt idx="29">
                  <c:v>15.440296982129803</c:v>
                </c:pt>
                <c:pt idx="30">
                  <c:v>15.438992101141359</c:v>
                </c:pt>
                <c:pt idx="31">
                  <c:v>15.439930571587668</c:v>
                </c:pt>
                <c:pt idx="32">
                  <c:v>15.44308679444136</c:v>
                </c:pt>
                <c:pt idx="33">
                  <c:v>15.448374676170648</c:v>
                </c:pt>
                <c:pt idx="34">
                  <c:v>15.455649977146434</c:v>
                </c:pt>
                <c:pt idx="35">
                  <c:v>15.464714246123396</c:v>
                </c:pt>
                <c:pt idx="36">
                  <c:v>15.475320233472626</c:v>
                </c:pt>
                <c:pt idx="37">
                  <c:v>15.48717863550698</c:v>
                </c:pt>
                <c:pt idx="38">
                  <c:v>15.499965985931514</c:v>
                </c:pt>
              </c:numCache>
            </c:numRef>
          </c:yVal>
          <c:smooth val="1"/>
          <c:extLst>
            <c:ext xmlns:c16="http://schemas.microsoft.com/office/drawing/2014/chart" uri="{C3380CC4-5D6E-409C-BE32-E72D297353CC}">
              <c16:uniqueId val="{0000000C-5F6C-4C9A-98A0-3C33AC8A7FFF}"/>
            </c:ext>
          </c:extLst>
        </c:ser>
        <c:ser>
          <c:idx val="13"/>
          <c:order val="13"/>
          <c:spPr>
            <a:ln>
              <a:solidFill>
                <a:srgbClr val="000000"/>
              </a:solidFill>
              <a:prstDash val="solid"/>
            </a:ln>
          </c:spPr>
          <c:marker>
            <c:symbol val="none"/>
          </c:marker>
          <c:xVal>
            <c:numRef>
              <c:f>[1]PlotDat11!$AA$1:$AA$39</c:f>
              <c:numCache>
                <c:formatCode>General</c:formatCode>
                <c:ptCount val="39"/>
                <c:pt idx="0">
                  <c:v>17.096007597103323</c:v>
                </c:pt>
                <c:pt idx="1">
                  <c:v>17.089983783697246</c:v>
                </c:pt>
                <c:pt idx="2">
                  <c:v>17.081544866777104</c:v>
                </c:pt>
                <c:pt idx="3">
                  <c:v>17.070921037997863</c:v>
                </c:pt>
                <c:pt idx="4">
                  <c:v>17.058402087714363</c:v>
                </c:pt>
                <c:pt idx="5">
                  <c:v>17.044329500255873</c:v>
                </c:pt>
                <c:pt idx="6">
                  <c:v>17.029087139123767</c:v>
                </c:pt>
                <c:pt idx="7">
                  <c:v>17.013090776195853</c:v>
                </c:pt>
                <c:pt idx="8">
                  <c:v>16.996776750553398</c:v>
                </c:pt>
                <c:pt idx="9">
                  <c:v>16.980590066288443</c:v>
                </c:pt>
                <c:pt idx="10">
                  <c:v>16.964972253952194</c:v>
                </c:pt>
                <c:pt idx="11">
                  <c:v>16.95034932675259</c:v>
                </c:pt>
                <c:pt idx="12">
                  <c:v>16.937120160024506</c:v>
                </c:pt>
                <c:pt idx="13">
                  <c:v>16.925645610950422</c:v>
                </c:pt>
                <c:pt idx="14">
                  <c:v>16.916238675317164</c:v>
                </c:pt>
                <c:pt idx="15">
                  <c:v>16.909155949806753</c:v>
                </c:pt>
                <c:pt idx="16">
                  <c:v>16.904590632707823</c:v>
                </c:pt>
                <c:pt idx="17">
                  <c:v>16.902667253969948</c:v>
                </c:pt>
                <c:pt idx="18">
                  <c:v>16.903438278351217</c:v>
                </c:pt>
                <c:pt idx="19">
                  <c:v>16.906882674316421</c:v>
                </c:pt>
                <c:pt idx="20">
                  <c:v>16.912906487722498</c:v>
                </c:pt>
                <c:pt idx="21">
                  <c:v>16.92134540464264</c:v>
                </c:pt>
                <c:pt idx="22">
                  <c:v>16.931969233421881</c:v>
                </c:pt>
                <c:pt idx="23">
                  <c:v>16.944488183705381</c:v>
                </c:pt>
                <c:pt idx="24">
                  <c:v>16.958560771163871</c:v>
                </c:pt>
                <c:pt idx="25">
                  <c:v>16.973803132295977</c:v>
                </c:pt>
                <c:pt idx="26">
                  <c:v>16.989799495223892</c:v>
                </c:pt>
                <c:pt idx="27">
                  <c:v>17.006113520866343</c:v>
                </c:pt>
                <c:pt idx="28">
                  <c:v>17.022300205131302</c:v>
                </c:pt>
                <c:pt idx="29">
                  <c:v>17.03791801746755</c:v>
                </c:pt>
                <c:pt idx="30">
                  <c:v>17.052540944667154</c:v>
                </c:pt>
                <c:pt idx="31">
                  <c:v>17.065770111395238</c:v>
                </c:pt>
                <c:pt idx="32">
                  <c:v>17.077244660469322</c:v>
                </c:pt>
                <c:pt idx="33">
                  <c:v>17.08665159610258</c:v>
                </c:pt>
                <c:pt idx="34">
                  <c:v>17.093734321612992</c:v>
                </c:pt>
                <c:pt idx="35">
                  <c:v>17.098299638711921</c:v>
                </c:pt>
                <c:pt idx="36">
                  <c:v>17.100223017449796</c:v>
                </c:pt>
                <c:pt idx="37">
                  <c:v>17.099451993068527</c:v>
                </c:pt>
                <c:pt idx="38">
                  <c:v>17.096007597103323</c:v>
                </c:pt>
              </c:numCache>
            </c:numRef>
          </c:xVal>
          <c:yVal>
            <c:numRef>
              <c:f>[1]PlotDat11!$AB$1:$AB$39</c:f>
              <c:numCache>
                <c:formatCode>General</c:formatCode>
                <c:ptCount val="39"/>
                <c:pt idx="0">
                  <c:v>15.578487747034808</c:v>
                </c:pt>
                <c:pt idx="1">
                  <c:v>15.582479175944675</c:v>
                </c:pt>
                <c:pt idx="2">
                  <c:v>15.584000680587749</c:v>
                </c:pt>
                <c:pt idx="3">
                  <c:v>15.583010758283637</c:v>
                </c:pt>
                <c:pt idx="4">
                  <c:v>15.579536411532255</c:v>
                </c:pt>
                <c:pt idx="5">
                  <c:v>15.573672411456037</c:v>
                </c:pt>
                <c:pt idx="6">
                  <c:v>15.565578712690757</c:v>
                </c:pt>
                <c:pt idx="7">
                  <c:v>15.555476090240029</c:v>
                </c:pt>
                <c:pt idx="8">
                  <c:v>15.543640117308742</c:v>
                </c:pt>
                <c:pt idx="9">
                  <c:v>15.530393648384383</c:v>
                </c:pt>
                <c:pt idx="10">
                  <c:v>15.516098012608238</c:v>
                </c:pt>
                <c:pt idx="11">
                  <c:v>15.50114315765834</c:v>
                </c:pt>
                <c:pt idx="12">
                  <c:v>15.485937012993327</c:v>
                </c:pt>
                <c:pt idx="13">
                  <c:v>15.470894362600196</c:v>
                </c:pt>
                <c:pt idx="14">
                  <c:v>15.456425530768414</c:v>
                </c:pt>
                <c:pt idx="15">
                  <c:v>15.442925189512918</c:v>
                </c:pt>
                <c:pt idx="16">
                  <c:v>15.430761592950397</c:v>
                </c:pt>
                <c:pt idx="17">
                  <c:v>15.420266532286945</c:v>
                </c:pt>
                <c:pt idx="18">
                  <c:v>15.411726285418881</c:v>
                </c:pt>
                <c:pt idx="19">
                  <c:v>15.405373808018004</c:v>
                </c:pt>
                <c:pt idx="20">
                  <c:v>15.401382379108137</c:v>
                </c:pt>
                <c:pt idx="21">
                  <c:v>15.399860874465062</c:v>
                </c:pt>
                <c:pt idx="22">
                  <c:v>15.400850796769175</c:v>
                </c:pt>
                <c:pt idx="23">
                  <c:v>15.404325143520557</c:v>
                </c:pt>
                <c:pt idx="24">
                  <c:v>15.410189143596774</c:v>
                </c:pt>
                <c:pt idx="25">
                  <c:v>15.418282842362055</c:v>
                </c:pt>
                <c:pt idx="26">
                  <c:v>15.428385464812783</c:v>
                </c:pt>
                <c:pt idx="27">
                  <c:v>15.440221437744068</c:v>
                </c:pt>
                <c:pt idx="28">
                  <c:v>15.453467906668429</c:v>
                </c:pt>
                <c:pt idx="29">
                  <c:v>15.467763542444574</c:v>
                </c:pt>
                <c:pt idx="30">
                  <c:v>15.482718397394471</c:v>
                </c:pt>
                <c:pt idx="31">
                  <c:v>15.497924542059485</c:v>
                </c:pt>
                <c:pt idx="32">
                  <c:v>15.512967192452614</c:v>
                </c:pt>
                <c:pt idx="33">
                  <c:v>15.527436024284398</c:v>
                </c:pt>
                <c:pt idx="34">
                  <c:v>15.540936365539894</c:v>
                </c:pt>
                <c:pt idx="35">
                  <c:v>15.553099962102415</c:v>
                </c:pt>
                <c:pt idx="36">
                  <c:v>15.563595022765867</c:v>
                </c:pt>
                <c:pt idx="37">
                  <c:v>15.572135269633931</c:v>
                </c:pt>
                <c:pt idx="38">
                  <c:v>15.578487747034808</c:v>
                </c:pt>
              </c:numCache>
            </c:numRef>
          </c:yVal>
          <c:smooth val="1"/>
          <c:extLst>
            <c:ext xmlns:c16="http://schemas.microsoft.com/office/drawing/2014/chart" uri="{C3380CC4-5D6E-409C-BE32-E72D297353CC}">
              <c16:uniqueId val="{0000000D-5F6C-4C9A-98A0-3C33AC8A7FFF}"/>
            </c:ext>
          </c:extLst>
        </c:ser>
        <c:ser>
          <c:idx val="14"/>
          <c:order val="14"/>
          <c:spPr>
            <a:ln>
              <a:solidFill>
                <a:srgbClr val="000000"/>
              </a:solidFill>
              <a:prstDash val="solid"/>
            </a:ln>
          </c:spPr>
          <c:marker>
            <c:symbol val="none"/>
          </c:marker>
          <c:xVal>
            <c:numRef>
              <c:f>[1]PlotDat11!$AC$1:$AC$39</c:f>
              <c:numCache>
                <c:formatCode>General</c:formatCode>
                <c:ptCount val="39"/>
                <c:pt idx="0">
                  <c:v>17.094592407727493</c:v>
                </c:pt>
                <c:pt idx="1">
                  <c:v>17.08856174203957</c:v>
                </c:pt>
                <c:pt idx="2">
                  <c:v>17.079977951697206</c:v>
                </c:pt>
                <c:pt idx="3">
                  <c:v>17.06907518012466</c:v>
                </c:pt>
                <c:pt idx="4">
                  <c:v>17.056150826509032</c:v>
                </c:pt>
                <c:pt idx="5">
                  <c:v>17.041557433525686</c:v>
                </c:pt>
                <c:pt idx="6">
                  <c:v>17.025693070893059</c:v>
                </c:pt>
                <c:pt idx="7">
                  <c:v>17.008990477068473</c:v>
                </c:pt>
                <c:pt idx="8">
                  <c:v>16.991905255271046</c:v>
                </c:pt>
                <c:pt idx="9">
                  <c:v>16.97490344581356</c:v>
                </c:pt>
                <c:pt idx="10">
                  <c:v>16.958448813737611</c:v>
                </c:pt>
                <c:pt idx="11">
                  <c:v>16.942990198512206</c:v>
                </c:pt>
                <c:pt idx="12">
                  <c:v>16.928949270863086</c:v>
                </c:pt>
                <c:pt idx="13">
                  <c:v>16.916709030694555</c:v>
                </c:pt>
                <c:pt idx="14">
                  <c:v>16.906603359850489</c:v>
                </c:pt>
                <c:pt idx="15">
                  <c:v>16.898907914687996</c:v>
                </c:pt>
                <c:pt idx="16">
                  <c:v>16.893832606890577</c:v>
                </c:pt>
                <c:pt idx="17">
                  <c:v>16.891515877624606</c:v>
                </c:pt>
                <c:pt idx="18">
                  <c:v>16.8920209212252</c:v>
                </c:pt>
                <c:pt idx="19">
                  <c:v>16.895333961419478</c:v>
                </c:pt>
                <c:pt idx="20">
                  <c:v>16.901364627107402</c:v>
                </c:pt>
                <c:pt idx="21">
                  <c:v>16.909948417449765</c:v>
                </c:pt>
                <c:pt idx="22">
                  <c:v>16.920851189022311</c:v>
                </c:pt>
                <c:pt idx="23">
                  <c:v>16.933775542637935</c:v>
                </c:pt>
                <c:pt idx="24">
                  <c:v>16.948368935621286</c:v>
                </c:pt>
                <c:pt idx="25">
                  <c:v>16.964233298253912</c:v>
                </c:pt>
                <c:pt idx="26">
                  <c:v>16.980935892078499</c:v>
                </c:pt>
                <c:pt idx="27">
                  <c:v>16.998021113875925</c:v>
                </c:pt>
                <c:pt idx="28">
                  <c:v>17.015022923333408</c:v>
                </c:pt>
                <c:pt idx="29">
                  <c:v>17.03147755540936</c:v>
                </c:pt>
                <c:pt idx="30">
                  <c:v>17.046936170634766</c:v>
                </c:pt>
                <c:pt idx="31">
                  <c:v>17.060977098283885</c:v>
                </c:pt>
                <c:pt idx="32">
                  <c:v>17.073217338452416</c:v>
                </c:pt>
                <c:pt idx="33">
                  <c:v>17.083323009296482</c:v>
                </c:pt>
                <c:pt idx="34">
                  <c:v>17.091018454458975</c:v>
                </c:pt>
                <c:pt idx="35">
                  <c:v>17.096093762256395</c:v>
                </c:pt>
                <c:pt idx="36">
                  <c:v>17.098410491522365</c:v>
                </c:pt>
                <c:pt idx="37">
                  <c:v>17.097905447921772</c:v>
                </c:pt>
                <c:pt idx="38">
                  <c:v>17.094592407727493</c:v>
                </c:pt>
              </c:numCache>
            </c:numRef>
          </c:xVal>
          <c:yVal>
            <c:numRef>
              <c:f>[1]PlotDat11!$AD$1:$AD$39</c:f>
              <c:numCache>
                <c:formatCode>General</c:formatCode>
                <c:ptCount val="39"/>
                <c:pt idx="0">
                  <c:v>15.553957194765799</c:v>
                </c:pt>
                <c:pt idx="1">
                  <c:v>15.558203981604249</c:v>
                </c:pt>
                <c:pt idx="2">
                  <c:v>15.559991729806322</c:v>
                </c:pt>
                <c:pt idx="3">
                  <c:v>15.55927167426138</c:v>
                </c:pt>
                <c:pt idx="4">
                  <c:v>15.556063456207642</c:v>
                </c:pt>
                <c:pt idx="5">
                  <c:v>15.550454587470416</c:v>
                </c:pt>
                <c:pt idx="6">
                  <c:v>15.542598063367622</c:v>
                </c:pt>
                <c:pt idx="7">
                  <c:v>15.532708189396354</c:v>
                </c:pt>
                <c:pt idx="8">
                  <c:v>15.521054735537573</c:v>
                </c:pt>
                <c:pt idx="9">
                  <c:v>15.507955577634259</c:v>
                </c:pt>
                <c:pt idx="10">
                  <c:v>15.493768026567057</c:v>
                </c:pt>
                <c:pt idx="11">
                  <c:v>15.478879081744896</c:v>
                </c:pt>
                <c:pt idx="12">
                  <c:v>15.463694874769942</c:v>
                </c:pt>
                <c:pt idx="13">
                  <c:v>15.448629591226197</c:v>
                </c:pt>
                <c:pt idx="14">
                  <c:v>15.434094172776472</c:v>
                </c:pt>
                <c:pt idx="15">
                  <c:v>15.420485107745069</c:v>
                </c:pt>
                <c:pt idx="16">
                  <c:v>15.40817361594986</c:v>
                </c:pt>
                <c:pt idx="17">
                  <c:v>15.397495522793351</c:v>
                </c:pt>
                <c:pt idx="18">
                  <c:v>15.388742098821144</c:v>
                </c:pt>
                <c:pt idx="19">
                  <c:v>15.382152114620725</c:v>
                </c:pt>
                <c:pt idx="20">
                  <c:v>15.377905327782274</c:v>
                </c:pt>
                <c:pt idx="21">
                  <c:v>15.376117579580201</c:v>
                </c:pt>
                <c:pt idx="22">
                  <c:v>15.376837635125144</c:v>
                </c:pt>
                <c:pt idx="23">
                  <c:v>15.380045853178881</c:v>
                </c:pt>
                <c:pt idx="24">
                  <c:v>15.385654721916108</c:v>
                </c:pt>
                <c:pt idx="25">
                  <c:v>15.393511246018901</c:v>
                </c:pt>
                <c:pt idx="26">
                  <c:v>15.403401119990169</c:v>
                </c:pt>
                <c:pt idx="27">
                  <c:v>15.41505457384895</c:v>
                </c:pt>
                <c:pt idx="28">
                  <c:v>15.428153731752264</c:v>
                </c:pt>
                <c:pt idx="29">
                  <c:v>15.442341282819466</c:v>
                </c:pt>
                <c:pt idx="30">
                  <c:v>15.457230227641627</c:v>
                </c:pt>
                <c:pt idx="31">
                  <c:v>15.472414434616582</c:v>
                </c:pt>
                <c:pt idx="32">
                  <c:v>15.487479718160326</c:v>
                </c:pt>
                <c:pt idx="33">
                  <c:v>15.50201513661005</c:v>
                </c:pt>
                <c:pt idx="34">
                  <c:v>15.515624201641453</c:v>
                </c:pt>
                <c:pt idx="35">
                  <c:v>15.527935693436664</c:v>
                </c:pt>
                <c:pt idx="36">
                  <c:v>15.538613786593173</c:v>
                </c:pt>
                <c:pt idx="37">
                  <c:v>15.54736721056538</c:v>
                </c:pt>
                <c:pt idx="38">
                  <c:v>15.553957194765799</c:v>
                </c:pt>
              </c:numCache>
            </c:numRef>
          </c:yVal>
          <c:smooth val="1"/>
          <c:extLst>
            <c:ext xmlns:c16="http://schemas.microsoft.com/office/drawing/2014/chart" uri="{C3380CC4-5D6E-409C-BE32-E72D297353CC}">
              <c16:uniqueId val="{0000000E-5F6C-4C9A-98A0-3C33AC8A7FFF}"/>
            </c:ext>
          </c:extLst>
        </c:ser>
        <c:ser>
          <c:idx val="15"/>
          <c:order val="15"/>
          <c:spPr>
            <a:ln>
              <a:solidFill>
                <a:srgbClr val="000000"/>
              </a:solidFill>
              <a:prstDash val="solid"/>
            </a:ln>
          </c:spPr>
          <c:marker>
            <c:symbol val="none"/>
          </c:marker>
          <c:xVal>
            <c:numRef>
              <c:f>[1]PlotDat11!$AE$1:$AE$39</c:f>
              <c:numCache>
                <c:formatCode>General</c:formatCode>
                <c:ptCount val="39"/>
                <c:pt idx="0">
                  <c:v>17.085361627691675</c:v>
                </c:pt>
                <c:pt idx="1">
                  <c:v>17.081566224263909</c:v>
                </c:pt>
                <c:pt idx="2">
                  <c:v>17.075877912802017</c:v>
                </c:pt>
                <c:pt idx="3">
                  <c:v>17.068451855614367</c:v>
                </c:pt>
                <c:pt idx="4">
                  <c:v>17.059490616182742</c:v>
                </c:pt>
                <c:pt idx="5">
                  <c:v>17.049238633758637</c:v>
                </c:pt>
                <c:pt idx="6">
                  <c:v>17.037975555697653</c:v>
                </c:pt>
                <c:pt idx="7">
                  <c:v>17.026008609408642</c:v>
                </c:pt>
                <c:pt idx="8">
                  <c:v>17.013664221990869</c:v>
                </c:pt>
                <c:pt idx="9">
                  <c:v>17.001279116153668</c:v>
                </c:pt>
                <c:pt idx="10">
                  <c:v>16.989191125298728</c:v>
                </c:pt>
                <c:pt idx="11">
                  <c:v>16.977729978305518</c:v>
                </c:pt>
                <c:pt idx="12">
                  <c:v>16.967208305387043</c:v>
                </c:pt>
                <c:pt idx="13">
                  <c:v>16.95791311035256</c:v>
                </c:pt>
                <c:pt idx="14">
                  <c:v>16.950097941891848</c:v>
                </c:pt>
                <c:pt idx="15">
                  <c:v>16.943975977427886</c:v>
                </c:pt>
                <c:pt idx="16">
                  <c:v>16.939714208192488</c:v>
                </c:pt>
                <c:pt idx="17">
                  <c:v>16.937428884140783</c:v>
                </c:pt>
                <c:pt idx="18">
                  <c:v>16.937182342955513</c:v>
                </c:pt>
                <c:pt idx="19">
                  <c:v>16.938981309637526</c:v>
                </c:pt>
                <c:pt idx="20">
                  <c:v>16.942776713065292</c:v>
                </c:pt>
                <c:pt idx="21">
                  <c:v>16.948465024527184</c:v>
                </c:pt>
                <c:pt idx="22">
                  <c:v>16.955891081714835</c:v>
                </c:pt>
                <c:pt idx="23">
                  <c:v>16.964852321146459</c:v>
                </c:pt>
                <c:pt idx="24">
                  <c:v>16.975104303570564</c:v>
                </c:pt>
                <c:pt idx="25">
                  <c:v>16.986367381631549</c:v>
                </c:pt>
                <c:pt idx="26">
                  <c:v>16.99833432792056</c:v>
                </c:pt>
                <c:pt idx="27">
                  <c:v>17.010678715338333</c:v>
                </c:pt>
                <c:pt idx="28">
                  <c:v>17.023063821175533</c:v>
                </c:pt>
                <c:pt idx="29">
                  <c:v>17.035151812030474</c:v>
                </c:pt>
                <c:pt idx="30">
                  <c:v>17.046612959023683</c:v>
                </c:pt>
                <c:pt idx="31">
                  <c:v>17.057134631942159</c:v>
                </c:pt>
                <c:pt idx="32">
                  <c:v>17.066429826976641</c:v>
                </c:pt>
                <c:pt idx="33">
                  <c:v>17.074244995437354</c:v>
                </c:pt>
                <c:pt idx="34">
                  <c:v>17.080366959901315</c:v>
                </c:pt>
                <c:pt idx="35">
                  <c:v>17.084628729136714</c:v>
                </c:pt>
                <c:pt idx="36">
                  <c:v>17.086914053188419</c:v>
                </c:pt>
                <c:pt idx="37">
                  <c:v>17.087160594373689</c:v>
                </c:pt>
                <c:pt idx="38">
                  <c:v>17.085361627691675</c:v>
                </c:pt>
              </c:numCache>
            </c:numRef>
          </c:xVal>
          <c:yVal>
            <c:numRef>
              <c:f>[1]PlotDat11!$AF$1:$AF$39</c:f>
              <c:numCache>
                <c:formatCode>General</c:formatCode>
                <c:ptCount val="39"/>
                <c:pt idx="0">
                  <c:v>15.544431930999025</c:v>
                </c:pt>
                <c:pt idx="1">
                  <c:v>15.547562543712468</c:v>
                </c:pt>
                <c:pt idx="2">
                  <c:v>15.549159122934617</c:v>
                </c:pt>
                <c:pt idx="3">
                  <c:v>15.549178118146262</c:v>
                </c:pt>
                <c:pt idx="4">
                  <c:v>15.547619011207544</c:v>
                </c:pt>
                <c:pt idx="5">
                  <c:v>15.544524330491466</c:v>
                </c:pt>
                <c:pt idx="6">
                  <c:v>15.539978490820731</c:v>
                </c:pt>
                <c:pt idx="7">
                  <c:v>15.534105490851438</c:v>
                </c:pt>
                <c:pt idx="8">
                  <c:v>15.52706553071298</c:v>
                </c:pt>
                <c:pt idx="9">
                  <c:v>15.519050642166127</c:v>
                </c:pt>
                <c:pt idx="10">
                  <c:v>15.510279450477181</c:v>
                </c:pt>
                <c:pt idx="11">
                  <c:v>15.50099121089063</c:v>
                </c:pt>
                <c:pt idx="12">
                  <c:v>15.491439282369759</c:v>
                </c:pt>
                <c:pt idx="13">
                  <c:v>15.481884216624598</c:v>
                </c:pt>
                <c:pt idx="14">
                  <c:v>15.47258665094048</c:v>
                </c:pt>
                <c:pt idx="15">
                  <c:v>15.46380019867232</c:v>
                </c:pt>
                <c:pt idx="16">
                  <c:v>15.455764531333422</c:v>
                </c:pt>
                <c:pt idx="17">
                  <c:v>15.448698840981372</c:v>
                </c:pt>
                <c:pt idx="18">
                  <c:v>15.442795861230092</c:v>
                </c:pt>
                <c:pt idx="19">
                  <c:v>15.438216609979278</c:v>
                </c:pt>
                <c:pt idx="20">
                  <c:v>15.435085997265835</c:v>
                </c:pt>
                <c:pt idx="21">
                  <c:v>15.433489418043687</c:v>
                </c:pt>
                <c:pt idx="22">
                  <c:v>15.433470422832041</c:v>
                </c:pt>
                <c:pt idx="23">
                  <c:v>15.435029529770759</c:v>
                </c:pt>
                <c:pt idx="24">
                  <c:v>15.438124210486837</c:v>
                </c:pt>
                <c:pt idx="25">
                  <c:v>15.442670050157572</c:v>
                </c:pt>
                <c:pt idx="26">
                  <c:v>15.448543050126865</c:v>
                </c:pt>
                <c:pt idx="27">
                  <c:v>15.455583010265324</c:v>
                </c:pt>
                <c:pt idx="28">
                  <c:v>15.463597898812177</c:v>
                </c:pt>
                <c:pt idx="29">
                  <c:v>15.472369090501122</c:v>
                </c:pt>
                <c:pt idx="30">
                  <c:v>15.481657330087673</c:v>
                </c:pt>
                <c:pt idx="31">
                  <c:v>15.491209258608544</c:v>
                </c:pt>
                <c:pt idx="32">
                  <c:v>15.500764324353705</c:v>
                </c:pt>
                <c:pt idx="33">
                  <c:v>15.510061890037823</c:v>
                </c:pt>
                <c:pt idx="34">
                  <c:v>15.518848342305983</c:v>
                </c:pt>
                <c:pt idx="35">
                  <c:v>15.526884009644879</c:v>
                </c:pt>
                <c:pt idx="36">
                  <c:v>15.533949699996931</c:v>
                </c:pt>
                <c:pt idx="37">
                  <c:v>15.539852679748211</c:v>
                </c:pt>
                <c:pt idx="38">
                  <c:v>15.544431930999025</c:v>
                </c:pt>
              </c:numCache>
            </c:numRef>
          </c:yVal>
          <c:smooth val="1"/>
          <c:extLst>
            <c:ext xmlns:c16="http://schemas.microsoft.com/office/drawing/2014/chart" uri="{C3380CC4-5D6E-409C-BE32-E72D297353CC}">
              <c16:uniqueId val="{0000000F-5F6C-4C9A-98A0-3C33AC8A7FFF}"/>
            </c:ext>
          </c:extLst>
        </c:ser>
        <c:ser>
          <c:idx val="16"/>
          <c:order val="16"/>
          <c:spPr>
            <a:ln>
              <a:solidFill>
                <a:srgbClr val="000000"/>
              </a:solidFill>
              <a:prstDash val="solid"/>
            </a:ln>
          </c:spPr>
          <c:marker>
            <c:symbol val="none"/>
          </c:marker>
          <c:xVal>
            <c:numRef>
              <c:f>[1]PlotDat11!$AG$1:$AG$39</c:f>
              <c:numCache>
                <c:formatCode>General</c:formatCode>
                <c:ptCount val="39"/>
                <c:pt idx="0">
                  <c:v>17.100830491106866</c:v>
                </c:pt>
                <c:pt idx="1">
                  <c:v>17.111285377192139</c:v>
                </c:pt>
                <c:pt idx="2">
                  <c:v>17.120787892028179</c:v>
                </c:pt>
                <c:pt idx="3">
                  <c:v>17.129078831781463</c:v>
                </c:pt>
                <c:pt idx="4">
                  <c:v>17.13593204122839</c:v>
                </c:pt>
                <c:pt idx="5">
                  <c:v>17.141160582680229</c:v>
                </c:pt>
                <c:pt idx="6">
                  <c:v>17.144621835155966</c:v>
                </c:pt>
                <c:pt idx="7">
                  <c:v>17.146221384710877</c:v>
                </c:pt>
                <c:pt idx="8">
                  <c:v>17.145915599802812</c:v>
                </c:pt>
                <c:pt idx="9">
                  <c:v>17.14371282144695</c:v>
                </c:pt>
                <c:pt idx="10">
                  <c:v>17.139673135694615</c:v>
                </c:pt>
                <c:pt idx="11">
                  <c:v>17.133906734642462</c:v>
                </c:pt>
                <c:pt idx="12">
                  <c:v>17.126570910679309</c:v>
                </c:pt>
                <c:pt idx="13">
                  <c:v>17.117865765959799</c:v>
                </c:pt>
                <c:pt idx="14">
                  <c:v>17.108028754139269</c:v>
                </c:pt>
                <c:pt idx="15">
                  <c:v>17.097328203257</c:v>
                </c:pt>
                <c:pt idx="16">
                  <c:v>17.08605599644681</c:v>
                </c:pt>
                <c:pt idx="17">
                  <c:v>17.074519610126032</c:v>
                </c:pt>
                <c:pt idx="18">
                  <c:v>17.063033726840377</c:v>
                </c:pt>
                <c:pt idx="19">
                  <c:v>17.051911651544419</c:v>
                </c:pt>
                <c:pt idx="20">
                  <c:v>17.041456765459145</c:v>
                </c:pt>
                <c:pt idx="21">
                  <c:v>17.031954250623105</c:v>
                </c:pt>
                <c:pt idx="22">
                  <c:v>17.023663310869821</c:v>
                </c:pt>
                <c:pt idx="23">
                  <c:v>17.016810101422895</c:v>
                </c:pt>
                <c:pt idx="24">
                  <c:v>17.011581559971056</c:v>
                </c:pt>
                <c:pt idx="25">
                  <c:v>17.008120307495318</c:v>
                </c:pt>
                <c:pt idx="26">
                  <c:v>17.006520757940407</c:v>
                </c:pt>
                <c:pt idx="27">
                  <c:v>17.006826542848472</c:v>
                </c:pt>
                <c:pt idx="28">
                  <c:v>17.009029321204334</c:v>
                </c:pt>
                <c:pt idx="29">
                  <c:v>17.01306900695667</c:v>
                </c:pt>
                <c:pt idx="30">
                  <c:v>17.018835408008822</c:v>
                </c:pt>
                <c:pt idx="31">
                  <c:v>17.026171231971976</c:v>
                </c:pt>
                <c:pt idx="32">
                  <c:v>17.034876376691482</c:v>
                </c:pt>
                <c:pt idx="33">
                  <c:v>17.044713388512015</c:v>
                </c:pt>
                <c:pt idx="34">
                  <c:v>17.055413939394285</c:v>
                </c:pt>
                <c:pt idx="35">
                  <c:v>17.066686146204475</c:v>
                </c:pt>
                <c:pt idx="36">
                  <c:v>17.078222532525253</c:v>
                </c:pt>
                <c:pt idx="37">
                  <c:v>17.089708415810907</c:v>
                </c:pt>
                <c:pt idx="38">
                  <c:v>17.100830491106866</c:v>
                </c:pt>
              </c:numCache>
            </c:numRef>
          </c:xVal>
          <c:yVal>
            <c:numRef>
              <c:f>[1]PlotDat11!$AH$1:$AH$39</c:f>
              <c:numCache>
                <c:formatCode>General</c:formatCode>
                <c:ptCount val="39"/>
                <c:pt idx="0">
                  <c:v>15.541068267798156</c:v>
                </c:pt>
                <c:pt idx="1">
                  <c:v>15.553510195153697</c:v>
                </c:pt>
                <c:pt idx="2">
                  <c:v>15.566205377913384</c:v>
                </c:pt>
                <c:pt idx="3">
                  <c:v>15.578807524585407</c:v>
                </c:pt>
                <c:pt idx="4">
                  <c:v>15.590972881459896</c:v>
                </c:pt>
                <c:pt idx="5">
                  <c:v>15.602369609314033</c:v>
                </c:pt>
                <c:pt idx="6">
                  <c:v>15.612686835121012</c:v>
                </c:pt>
                <c:pt idx="7">
                  <c:v>15.621643131855818</c:v>
                </c:pt>
                <c:pt idx="8">
                  <c:v>15.628994195090845</c:v>
                </c:pt>
                <c:pt idx="9">
                  <c:v>15.63453950698384</c:v>
                </c:pt>
                <c:pt idx="10">
                  <c:v>15.638127805881904</c:v>
                </c:pt>
                <c:pt idx="11">
                  <c:v>15.6396612123451</c:v>
                </c:pt>
                <c:pt idx="12">
                  <c:v>15.639097899042403</c:v>
                </c:pt>
                <c:pt idx="13">
                  <c:v>15.636453231692261</c:v>
                </c:pt>
                <c:pt idx="14">
                  <c:v>15.631799349925856</c:v>
                </c:pt>
                <c:pt idx="15">
                  <c:v>15.625263199506007</c:v>
                </c:pt>
                <c:pt idx="16">
                  <c:v>15.617023069577698</c:v>
                </c:pt>
                <c:pt idx="17">
                  <c:v>15.607303729404956</c:v>
                </c:pt>
                <c:pt idx="18">
                  <c:v>15.596370297251264</c:v>
                </c:pt>
                <c:pt idx="19">
                  <c:v>15.584521008644447</c:v>
                </c:pt>
                <c:pt idx="20">
                  <c:v>15.572079081288907</c:v>
                </c:pt>
                <c:pt idx="21">
                  <c:v>15.559383898529219</c:v>
                </c:pt>
                <c:pt idx="22">
                  <c:v>15.546781751857196</c:v>
                </c:pt>
                <c:pt idx="23">
                  <c:v>15.534616394982708</c:v>
                </c:pt>
                <c:pt idx="24">
                  <c:v>15.52321966712857</c:v>
                </c:pt>
                <c:pt idx="25">
                  <c:v>15.512902441321591</c:v>
                </c:pt>
                <c:pt idx="26">
                  <c:v>15.503946144586786</c:v>
                </c:pt>
                <c:pt idx="27">
                  <c:v>15.496595081351758</c:v>
                </c:pt>
                <c:pt idx="28">
                  <c:v>15.491049769458764</c:v>
                </c:pt>
                <c:pt idx="29">
                  <c:v>15.487461470560699</c:v>
                </c:pt>
                <c:pt idx="30">
                  <c:v>15.485928064097504</c:v>
                </c:pt>
                <c:pt idx="31">
                  <c:v>15.486491377400201</c:v>
                </c:pt>
                <c:pt idx="32">
                  <c:v>15.489136044750341</c:v>
                </c:pt>
                <c:pt idx="33">
                  <c:v>15.493789926516747</c:v>
                </c:pt>
                <c:pt idx="34">
                  <c:v>15.500326076936597</c:v>
                </c:pt>
                <c:pt idx="35">
                  <c:v>15.508566206864906</c:v>
                </c:pt>
                <c:pt idx="36">
                  <c:v>15.518285547037648</c:v>
                </c:pt>
                <c:pt idx="37">
                  <c:v>15.529218979191338</c:v>
                </c:pt>
                <c:pt idx="38">
                  <c:v>15.541068267798156</c:v>
                </c:pt>
              </c:numCache>
            </c:numRef>
          </c:yVal>
          <c:smooth val="1"/>
          <c:extLst>
            <c:ext xmlns:c16="http://schemas.microsoft.com/office/drawing/2014/chart" uri="{C3380CC4-5D6E-409C-BE32-E72D297353CC}">
              <c16:uniqueId val="{00000010-5F6C-4C9A-98A0-3C33AC8A7FFF}"/>
            </c:ext>
          </c:extLst>
        </c:ser>
        <c:ser>
          <c:idx val="17"/>
          <c:order val="17"/>
          <c:spPr>
            <a:ln>
              <a:solidFill>
                <a:srgbClr val="000000"/>
              </a:solidFill>
              <a:prstDash val="solid"/>
            </a:ln>
          </c:spPr>
          <c:marker>
            <c:symbol val="none"/>
          </c:marker>
          <c:xVal>
            <c:numRef>
              <c:f>[1]PlotDat11!$AI$1:$AI$39</c:f>
              <c:numCache>
                <c:formatCode>General</c:formatCode>
                <c:ptCount val="39"/>
                <c:pt idx="0">
                  <c:v>17.174281658859531</c:v>
                </c:pt>
                <c:pt idx="1">
                  <c:v>17.188447104472033</c:v>
                </c:pt>
                <c:pt idx="2">
                  <c:v>17.201197098550519</c:v>
                </c:pt>
                <c:pt idx="3">
                  <c:v>17.212183854493286</c:v>
                </c:pt>
                <c:pt idx="4">
                  <c:v>17.22110768223855</c:v>
                </c:pt>
                <c:pt idx="5">
                  <c:v>17.227725163028101</c:v>
                </c:pt>
                <c:pt idx="6">
                  <c:v>17.231855789236487</c:v>
                </c:pt>
                <c:pt idx="7">
                  <c:v>17.23338688814848</c:v>
                </c:pt>
                <c:pt idx="8">
                  <c:v>17.232276695377038</c:v>
                </c:pt>
                <c:pt idx="9">
                  <c:v>17.228555494086912</c:v>
                </c:pt>
                <c:pt idx="10">
                  <c:v>17.222324788948843</c:v>
                </c:pt>
                <c:pt idx="11">
                  <c:v>17.213754537356767</c:v>
                </c:pt>
                <c:pt idx="12">
                  <c:v>17.203078513433137</c:v>
                </c:pt>
                <c:pt idx="13">
                  <c:v>17.19058793128027</c:v>
                </c:pt>
                <c:pt idx="14">
                  <c:v>17.176623501418781</c:v>
                </c:pt>
                <c:pt idx="15">
                  <c:v>17.161566137092738</c:v>
                </c:pt>
                <c:pt idx="16">
                  <c:v>17.145826563949335</c:v>
                </c:pt>
                <c:pt idx="17">
                  <c:v>17.129834116513919</c:v>
                </c:pt>
                <c:pt idx="18">
                  <c:v>17.114025027063335</c:v>
                </c:pt>
                <c:pt idx="19">
                  <c:v>17.098830526346564</c:v>
                </c:pt>
                <c:pt idx="20">
                  <c:v>17.084665080734062</c:v>
                </c:pt>
                <c:pt idx="21">
                  <c:v>17.071915086655576</c:v>
                </c:pt>
                <c:pt idx="22">
                  <c:v>17.060928330712809</c:v>
                </c:pt>
                <c:pt idx="23">
                  <c:v>17.052004502967545</c:v>
                </c:pt>
                <c:pt idx="24">
                  <c:v>17.045387022177994</c:v>
                </c:pt>
                <c:pt idx="25">
                  <c:v>17.041256395969608</c:v>
                </c:pt>
                <c:pt idx="26">
                  <c:v>17.039725297057615</c:v>
                </c:pt>
                <c:pt idx="27">
                  <c:v>17.040835489829057</c:v>
                </c:pt>
                <c:pt idx="28">
                  <c:v>17.044556691119183</c:v>
                </c:pt>
                <c:pt idx="29">
                  <c:v>17.050787396257252</c:v>
                </c:pt>
                <c:pt idx="30">
                  <c:v>17.059357647849328</c:v>
                </c:pt>
                <c:pt idx="31">
                  <c:v>17.070033671772958</c:v>
                </c:pt>
                <c:pt idx="32">
                  <c:v>17.082524253925826</c:v>
                </c:pt>
                <c:pt idx="33">
                  <c:v>17.096488683787314</c:v>
                </c:pt>
                <c:pt idx="34">
                  <c:v>17.111546048113357</c:v>
                </c:pt>
                <c:pt idx="35">
                  <c:v>17.12728562125676</c:v>
                </c:pt>
                <c:pt idx="36">
                  <c:v>17.143278068692176</c:v>
                </c:pt>
                <c:pt idx="37">
                  <c:v>17.159087158142761</c:v>
                </c:pt>
                <c:pt idx="38">
                  <c:v>17.174281658859531</c:v>
                </c:pt>
              </c:numCache>
            </c:numRef>
          </c:xVal>
          <c:yVal>
            <c:numRef>
              <c:f>[1]PlotDat11!$AJ$1:$AJ$39</c:f>
              <c:numCache>
                <c:formatCode>General</c:formatCode>
                <c:ptCount val="39"/>
                <c:pt idx="0">
                  <c:v>15.548525162515999</c:v>
                </c:pt>
                <c:pt idx="1">
                  <c:v>15.568081198965691</c:v>
                </c:pt>
                <c:pt idx="2">
                  <c:v>15.587892160925589</c:v>
                </c:pt>
                <c:pt idx="3">
                  <c:v>15.60741765699675</c:v>
                </c:pt>
                <c:pt idx="4">
                  <c:v>15.626125082545524</c:v>
                </c:pt>
                <c:pt idx="5">
                  <c:v>15.643504147769555</c:v>
                </c:pt>
                <c:pt idx="6">
                  <c:v>15.659080797073377</c:v>
                </c:pt>
                <c:pt idx="7">
                  <c:v>15.672430140069274</c:v>
                </c:pt>
                <c:pt idx="8">
                  <c:v>15.683188041479459</c:v>
                </c:pt>
                <c:pt idx="9">
                  <c:v>15.691061053797219</c:v>
                </c:pt>
                <c:pt idx="10">
                  <c:v>15.695834421769934</c:v>
                </c:pt>
                <c:pt idx="11">
                  <c:v>15.697377940362552</c:v>
                </c:pt>
                <c:pt idx="12">
                  <c:v>15.695649506411518</c:v>
                </c:pt>
                <c:pt idx="13">
                  <c:v>15.690696267089328</c:v>
                </c:pt>
                <c:pt idx="14">
                  <c:v>15.682653333852556</c:v>
                </c:pt>
                <c:pt idx="15">
                  <c:v>15.671740096953542</c:v>
                </c:pt>
                <c:pt idx="16">
                  <c:v>15.658254241046205</c:v>
                </c:pt>
                <c:pt idx="17">
                  <c:v>15.642563625124692</c:v>
                </c:pt>
                <c:pt idx="18">
                  <c:v>15.625096248288964</c:v>
                </c:pt>
                <c:pt idx="19">
                  <c:v>15.606328575045042</c:v>
                </c:pt>
                <c:pt idx="20">
                  <c:v>15.58677253859535</c:v>
                </c:pt>
                <c:pt idx="21">
                  <c:v>15.566961576635451</c:v>
                </c:pt>
                <c:pt idx="22">
                  <c:v>15.547436080564291</c:v>
                </c:pt>
                <c:pt idx="23">
                  <c:v>15.528728655015518</c:v>
                </c:pt>
                <c:pt idx="24">
                  <c:v>15.511349589791486</c:v>
                </c:pt>
                <c:pt idx="25">
                  <c:v>15.495772940487663</c:v>
                </c:pt>
                <c:pt idx="26">
                  <c:v>15.482423597491767</c:v>
                </c:pt>
                <c:pt idx="27">
                  <c:v>15.471665696081581</c:v>
                </c:pt>
                <c:pt idx="28">
                  <c:v>15.463792683763822</c:v>
                </c:pt>
                <c:pt idx="29">
                  <c:v>15.459019315791107</c:v>
                </c:pt>
                <c:pt idx="30">
                  <c:v>15.457475797198489</c:v>
                </c:pt>
                <c:pt idx="31">
                  <c:v>15.459204231149522</c:v>
                </c:pt>
                <c:pt idx="32">
                  <c:v>15.464157470471713</c:v>
                </c:pt>
                <c:pt idx="33">
                  <c:v>15.472200403708484</c:v>
                </c:pt>
                <c:pt idx="34">
                  <c:v>15.483113640607499</c:v>
                </c:pt>
                <c:pt idx="35">
                  <c:v>15.496599496514836</c:v>
                </c:pt>
                <c:pt idx="36">
                  <c:v>15.512290112436348</c:v>
                </c:pt>
                <c:pt idx="37">
                  <c:v>15.529757489272077</c:v>
                </c:pt>
                <c:pt idx="38">
                  <c:v>15.548525162515999</c:v>
                </c:pt>
              </c:numCache>
            </c:numRef>
          </c:yVal>
          <c:smooth val="1"/>
          <c:extLst>
            <c:ext xmlns:c16="http://schemas.microsoft.com/office/drawing/2014/chart" uri="{C3380CC4-5D6E-409C-BE32-E72D297353CC}">
              <c16:uniqueId val="{00000011-5F6C-4C9A-98A0-3C33AC8A7FFF}"/>
            </c:ext>
          </c:extLst>
        </c:ser>
        <c:ser>
          <c:idx val="18"/>
          <c:order val="18"/>
          <c:tx>
            <c:v>IsoDat3</c:v>
          </c:tx>
          <c:spPr>
            <a:ln w="19050">
              <a:noFill/>
            </a:ln>
          </c:spPr>
          <c:marker>
            <c:symbol val="none"/>
          </c:marker>
          <c:xVal>
            <c:numRef>
              <c:f>[1]PlotDat11!$AO$1</c:f>
              <c:numCache>
                <c:formatCode>General</c:formatCode>
                <c:ptCount val="1"/>
                <c:pt idx="0">
                  <c:v>17.052</c:v>
                </c:pt>
              </c:numCache>
            </c:numRef>
          </c:xVal>
          <c:yVal>
            <c:numRef>
              <c:f>[1]PlotDat11!$AP$1</c:f>
              <c:numCache>
                <c:formatCode>General</c:formatCode>
                <c:ptCount val="1"/>
                <c:pt idx="0">
                  <c:v>15.515000000000001</c:v>
                </c:pt>
              </c:numCache>
            </c:numRef>
          </c:yVal>
          <c:smooth val="0"/>
          <c:extLst>
            <c:ext xmlns:c16="http://schemas.microsoft.com/office/drawing/2014/chart" uri="{C3380CC4-5D6E-409C-BE32-E72D297353CC}">
              <c16:uniqueId val="{00000012-5F6C-4C9A-98A0-3C33AC8A7FFF}"/>
            </c:ext>
          </c:extLst>
        </c:ser>
        <c:dLbls>
          <c:showLegendKey val="0"/>
          <c:showVal val="0"/>
          <c:showCatName val="0"/>
          <c:showSerName val="0"/>
          <c:showPercent val="0"/>
          <c:showBubbleSize val="0"/>
        </c:dLbls>
        <c:axId val="1642299800"/>
        <c:axId val="1642294704"/>
      </c:scatterChart>
      <c:valAx>
        <c:axId val="1642299800"/>
        <c:scaling>
          <c:orientation val="minMax"/>
          <c:max val="17.3"/>
          <c:min val="16.8"/>
        </c:scaling>
        <c:delete val="0"/>
        <c:axPos val="b"/>
        <c:title>
          <c:tx>
            <c:rich>
              <a:bodyPr/>
              <a:lstStyle/>
              <a:p>
                <a:pPr>
                  <a:defRPr/>
                </a:pPr>
                <a:endParaRPr lang="en-AU"/>
              </a:p>
            </c:rich>
          </c:tx>
          <c:overlay val="0"/>
        </c:title>
        <c:numFmt formatCode="0.0" sourceLinked="0"/>
        <c:majorTickMark val="in"/>
        <c:minorTickMark val="in"/>
        <c:tickLblPos val="nextTo"/>
        <c:spPr>
          <a:ln w="12700"/>
        </c:spPr>
        <c:txPr>
          <a:bodyPr/>
          <a:lstStyle/>
          <a:p>
            <a:pPr>
              <a:defRPr sz="1200">
                <a:latin typeface="Arial"/>
                <a:ea typeface="Arial"/>
                <a:cs typeface="Arial"/>
              </a:defRPr>
            </a:pPr>
            <a:endParaRPr lang="en-US"/>
          </a:p>
        </c:txPr>
        <c:crossAx val="1642294704"/>
        <c:crossesAt val="15.3"/>
        <c:crossBetween val="midCat"/>
        <c:majorUnit val="0.1"/>
        <c:minorUnit val="0.05"/>
      </c:valAx>
      <c:valAx>
        <c:axId val="1642294704"/>
        <c:scaling>
          <c:orientation val="minMax"/>
          <c:max val="15.75"/>
          <c:min val="15.3"/>
        </c:scaling>
        <c:delete val="0"/>
        <c:axPos val="l"/>
        <c:title>
          <c:tx>
            <c:rich>
              <a:bodyPr/>
              <a:lstStyle/>
              <a:p>
                <a:pPr>
                  <a:defRPr/>
                </a:pPr>
                <a:endParaRPr lang="en-AU"/>
              </a:p>
            </c:rich>
          </c:tx>
          <c:overlay val="0"/>
        </c:title>
        <c:numFmt formatCode="0.0" sourceLinked="0"/>
        <c:majorTickMark val="in"/>
        <c:minorTickMark val="in"/>
        <c:tickLblPos val="nextTo"/>
        <c:spPr>
          <a:ln w="12700"/>
        </c:spPr>
        <c:txPr>
          <a:bodyPr/>
          <a:lstStyle/>
          <a:p>
            <a:pPr>
              <a:defRPr sz="1200">
                <a:latin typeface="Arial"/>
                <a:ea typeface="Arial"/>
                <a:cs typeface="Arial"/>
              </a:defRPr>
            </a:pPr>
            <a:endParaRPr lang="en-US"/>
          </a:p>
        </c:txPr>
        <c:crossAx val="1642299800"/>
        <c:crossesAt val="16.8"/>
        <c:crossBetween val="midCat"/>
        <c:majorUnit val="0.1"/>
        <c:minorUnit val="0.05"/>
      </c:valAx>
      <c:spPr>
        <a:solidFill>
          <a:srgbClr val="E3E3E3"/>
        </a:solidFill>
        <a:ln w="12700">
          <a:solidFill>
            <a:srgbClr val="000000"/>
          </a:solidFill>
          <a:prstDash val="solid"/>
        </a:ln>
      </c:spPr>
    </c:plotArea>
    <c:plotVisOnly val="1"/>
    <c:dispBlanksAs val="gap"/>
    <c:showDLblsOverMax val="0"/>
  </c:chart>
  <c:spPr>
    <a:noFill/>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NIST610</a:t>
            </a:r>
          </a:p>
        </c:rich>
      </c:tx>
      <c:overlay val="0"/>
    </c:title>
    <c:autoTitleDeleted val="0"/>
    <c:plotArea>
      <c:layout>
        <c:manualLayout>
          <c:xMode val="edge"/>
          <c:yMode val="edge"/>
          <c:x val="0.2016427864549718"/>
          <c:y val="8.1589958158995807E-2"/>
          <c:w val="0.62841530054644812"/>
          <c:h val="0.78451882845188281"/>
        </c:manualLayout>
      </c:layout>
      <c:scatterChart>
        <c:scatterStyle val="lineMarker"/>
        <c:varyColors val="0"/>
        <c:ser>
          <c:idx val="0"/>
          <c:order val="0"/>
          <c:tx>
            <c:v>IsoDat1</c:v>
          </c:tx>
          <c:spPr>
            <a:ln w="19050">
              <a:noFill/>
            </a:ln>
          </c:spPr>
          <c:marker>
            <c:symbol val="none"/>
          </c:marker>
          <c:xVal>
            <c:numRef>
              <c:f>[1]PlotDat13!$C$1:$C$16</c:f>
              <c:numCache>
                <c:formatCode>General</c:formatCode>
                <c:ptCount val="16"/>
                <c:pt idx="0">
                  <c:v>17.043141900593316</c:v>
                </c:pt>
                <c:pt idx="1">
                  <c:v>17.038912117190268</c:v>
                </c:pt>
                <c:pt idx="2">
                  <c:v>17.037774302131822</c:v>
                </c:pt>
                <c:pt idx="3">
                  <c:v>17.013520606363556</c:v>
                </c:pt>
                <c:pt idx="4">
                  <c:v>17.039227617166578</c:v>
                </c:pt>
                <c:pt idx="5">
                  <c:v>17.020816263559372</c:v>
                </c:pt>
                <c:pt idx="6">
                  <c:v>17.109743960161143</c:v>
                </c:pt>
                <c:pt idx="7">
                  <c:v>17.07121236487697</c:v>
                </c:pt>
                <c:pt idx="8">
                  <c:v>17.085134513161112</c:v>
                </c:pt>
                <c:pt idx="9">
                  <c:v>17.055659748751072</c:v>
                </c:pt>
                <c:pt idx="10">
                  <c:v>17.034622655553733</c:v>
                </c:pt>
                <c:pt idx="11">
                  <c:v>17.001445135709872</c:v>
                </c:pt>
                <c:pt idx="12">
                  <c:v>16.994963184573486</c:v>
                </c:pt>
                <c:pt idx="13">
                  <c:v>17.012171468664601</c:v>
                </c:pt>
                <c:pt idx="14">
                  <c:v>17.076371071325642</c:v>
                </c:pt>
                <c:pt idx="15">
                  <c:v>17.136556092603048</c:v>
                </c:pt>
              </c:numCache>
            </c:numRef>
          </c:xVal>
          <c:yVal>
            <c:numRef>
              <c:f>[1]PlotDat13!$D$1:$D$16</c:f>
              <c:numCache>
                <c:formatCode>General</c:formatCode>
                <c:ptCount val="16"/>
                <c:pt idx="0">
                  <c:v>36.905823224395078</c:v>
                </c:pt>
                <c:pt idx="1">
                  <c:v>36.992320610048033</c:v>
                </c:pt>
                <c:pt idx="2">
                  <c:v>37.028825010243899</c:v>
                </c:pt>
                <c:pt idx="3">
                  <c:v>36.937751563536231</c:v>
                </c:pt>
                <c:pt idx="4">
                  <c:v>36.980708772501679</c:v>
                </c:pt>
                <c:pt idx="5">
                  <c:v>36.953001751891478</c:v>
                </c:pt>
                <c:pt idx="6">
                  <c:v>37.108353665576971</c:v>
                </c:pt>
                <c:pt idx="7">
                  <c:v>36.940662553262115</c:v>
                </c:pt>
                <c:pt idx="8">
                  <c:v>37.02436558977368</c:v>
                </c:pt>
                <c:pt idx="9">
                  <c:v>36.947407539192518</c:v>
                </c:pt>
                <c:pt idx="10">
                  <c:v>36.962362733193402</c:v>
                </c:pt>
                <c:pt idx="11">
                  <c:v>36.895901996568966</c:v>
                </c:pt>
                <c:pt idx="12">
                  <c:v>36.890055882485214</c:v>
                </c:pt>
                <c:pt idx="13">
                  <c:v>36.916405796902865</c:v>
                </c:pt>
                <c:pt idx="14">
                  <c:v>37.040225147426227</c:v>
                </c:pt>
                <c:pt idx="15">
                  <c:v>37.055559315267935</c:v>
                </c:pt>
              </c:numCache>
            </c:numRef>
          </c:yVal>
          <c:smooth val="0"/>
          <c:extLst>
            <c:ext xmlns:c16="http://schemas.microsoft.com/office/drawing/2014/chart" uri="{C3380CC4-5D6E-409C-BE32-E72D297353CC}">
              <c16:uniqueId val="{00000000-72BF-49BB-AB4F-08128D4B27A1}"/>
            </c:ext>
          </c:extLst>
        </c:ser>
        <c:ser>
          <c:idx val="1"/>
          <c:order val="1"/>
          <c:tx>
            <c:v>IsoDat2</c:v>
          </c:tx>
          <c:spPr>
            <a:ln w="19050">
              <a:noFill/>
            </a:ln>
          </c:spPr>
          <c:marker>
            <c:symbol val="none"/>
          </c:marker>
          <c:xVal>
            <c:numRef>
              <c:f>[1]PlotDat13!$C$1:$C$16</c:f>
              <c:numCache>
                <c:formatCode>General</c:formatCode>
                <c:ptCount val="16"/>
                <c:pt idx="0">
                  <c:v>17.043141900593316</c:v>
                </c:pt>
                <c:pt idx="1">
                  <c:v>17.038912117190268</c:v>
                </c:pt>
                <c:pt idx="2">
                  <c:v>17.037774302131822</c:v>
                </c:pt>
                <c:pt idx="3">
                  <c:v>17.013520606363556</c:v>
                </c:pt>
                <c:pt idx="4">
                  <c:v>17.039227617166578</c:v>
                </c:pt>
                <c:pt idx="5">
                  <c:v>17.020816263559372</c:v>
                </c:pt>
                <c:pt idx="6">
                  <c:v>17.109743960161143</c:v>
                </c:pt>
                <c:pt idx="7">
                  <c:v>17.07121236487697</c:v>
                </c:pt>
                <c:pt idx="8">
                  <c:v>17.085134513161112</c:v>
                </c:pt>
                <c:pt idx="9">
                  <c:v>17.055659748751072</c:v>
                </c:pt>
                <c:pt idx="10">
                  <c:v>17.034622655553733</c:v>
                </c:pt>
                <c:pt idx="11">
                  <c:v>17.001445135709872</c:v>
                </c:pt>
                <c:pt idx="12">
                  <c:v>16.994963184573486</c:v>
                </c:pt>
                <c:pt idx="13">
                  <c:v>17.012171468664601</c:v>
                </c:pt>
                <c:pt idx="14">
                  <c:v>17.076371071325642</c:v>
                </c:pt>
                <c:pt idx="15">
                  <c:v>17.136556092603048</c:v>
                </c:pt>
              </c:numCache>
            </c:numRef>
          </c:xVal>
          <c:yVal>
            <c:numRef>
              <c:f>[1]PlotDat13!$D$1:$D$16</c:f>
              <c:numCache>
                <c:formatCode>General</c:formatCode>
                <c:ptCount val="16"/>
                <c:pt idx="0">
                  <c:v>36.905823224395078</c:v>
                </c:pt>
                <c:pt idx="1">
                  <c:v>36.992320610048033</c:v>
                </c:pt>
                <c:pt idx="2">
                  <c:v>37.028825010243899</c:v>
                </c:pt>
                <c:pt idx="3">
                  <c:v>36.937751563536231</c:v>
                </c:pt>
                <c:pt idx="4">
                  <c:v>36.980708772501679</c:v>
                </c:pt>
                <c:pt idx="5">
                  <c:v>36.953001751891478</c:v>
                </c:pt>
                <c:pt idx="6">
                  <c:v>37.108353665576971</c:v>
                </c:pt>
                <c:pt idx="7">
                  <c:v>36.940662553262115</c:v>
                </c:pt>
                <c:pt idx="8">
                  <c:v>37.02436558977368</c:v>
                </c:pt>
                <c:pt idx="9">
                  <c:v>36.947407539192518</c:v>
                </c:pt>
                <c:pt idx="10">
                  <c:v>36.962362733193402</c:v>
                </c:pt>
                <c:pt idx="11">
                  <c:v>36.895901996568966</c:v>
                </c:pt>
                <c:pt idx="12">
                  <c:v>36.890055882485214</c:v>
                </c:pt>
                <c:pt idx="13">
                  <c:v>36.916405796902865</c:v>
                </c:pt>
                <c:pt idx="14">
                  <c:v>37.040225147426227</c:v>
                </c:pt>
                <c:pt idx="15">
                  <c:v>37.055559315267935</c:v>
                </c:pt>
              </c:numCache>
            </c:numRef>
          </c:yVal>
          <c:smooth val="0"/>
          <c:extLst>
            <c:ext xmlns:c16="http://schemas.microsoft.com/office/drawing/2014/chart" uri="{C3380CC4-5D6E-409C-BE32-E72D297353CC}">
              <c16:uniqueId val="{00000001-72BF-49BB-AB4F-08128D4B27A1}"/>
            </c:ext>
          </c:extLst>
        </c:ser>
        <c:ser>
          <c:idx val="2"/>
          <c:order val="2"/>
          <c:spPr>
            <a:ln>
              <a:solidFill>
                <a:srgbClr val="000000"/>
              </a:solidFill>
              <a:prstDash val="solid"/>
            </a:ln>
          </c:spPr>
          <c:marker>
            <c:symbol val="none"/>
          </c:marker>
          <c:xVal>
            <c:numRef>
              <c:f>[1]PlotDat13!$E$1:$E$46</c:f>
              <c:numCache>
                <c:formatCode>General</c:formatCode>
                <c:ptCount val="46"/>
                <c:pt idx="0">
                  <c:v>17.112585790632266</c:v>
                </c:pt>
                <c:pt idx="1">
                  <c:v>17.127654600462346</c:v>
                </c:pt>
                <c:pt idx="2">
                  <c:v>17.14107846672125</c:v>
                </c:pt>
                <c:pt idx="3">
                  <c:v>17.152596109121664</c:v>
                </c:pt>
                <c:pt idx="4">
                  <c:v>17.161983349855394</c:v>
                </c:pt>
                <c:pt idx="5">
                  <c:v>17.169057476959377</c:v>
                </c:pt>
                <c:pt idx="6">
                  <c:v>17.173680800596244</c:v>
                </c:pt>
                <c:pt idx="7">
                  <c:v>17.17576333303035</c:v>
                </c:pt>
                <c:pt idx="8">
                  <c:v>17.175264540136716</c:v>
                </c:pt>
                <c:pt idx="9">
                  <c:v>17.172194130351642</c:v>
                </c:pt>
                <c:pt idx="10">
                  <c:v>17.166611865709058</c:v>
                </c:pt>
                <c:pt idx="11">
                  <c:v>17.1586263986405</c:v>
                </c:pt>
                <c:pt idx="12">
                  <c:v>17.148393157179122</c:v>
                </c:pt>
                <c:pt idx="13">
                  <c:v>17.136111319729832</c:v>
                </c:pt>
                <c:pt idx="14">
                  <c:v>17.122019938288197</c:v>
                </c:pt>
                <c:pt idx="15">
                  <c:v>17.106393285565268</c:v>
                </c:pt>
                <c:pt idx="16">
                  <c:v>17.089535516581243</c:v>
                </c:pt>
                <c:pt idx="17">
                  <c:v>17.071774748633974</c:v>
                </c:pt>
                <c:pt idx="18">
                  <c:v>17.053456674868972</c:v>
                </c:pt>
                <c:pt idx="19">
                  <c:v>17.034937835755574</c:v>
                </c:pt>
                <c:pt idx="20">
                  <c:v>17.016578679432261</c:v>
                </c:pt>
                <c:pt idx="21">
                  <c:v>16.99873654599363</c:v>
                </c:pt>
                <c:pt idx="22">
                  <c:v>16.98175871227194</c:v>
                </c:pt>
                <c:pt idx="23">
                  <c:v>16.965975632488586</c:v>
                </c:pt>
                <c:pt idx="24">
                  <c:v>16.951694506338558</c:v>
                </c:pt>
                <c:pt idx="25">
                  <c:v>16.93919329969783</c:v>
                </c:pt>
                <c:pt idx="26">
                  <c:v>16.928715334333752</c:v>
                </c:pt>
                <c:pt idx="27">
                  <c:v>16.920464551923629</c:v>
                </c:pt>
                <c:pt idx="28">
                  <c:v>16.914601544561943</c:v>
                </c:pt>
                <c:pt idx="29">
                  <c:v>16.911240429017919</c:v>
                </c:pt>
                <c:pt idx="30">
                  <c:v>16.910446625582413</c:v>
                </c:pt>
                <c:pt idx="31">
                  <c:v>16.912235584736354</c:v>
                </c:pt>
                <c:pt idx="32">
                  <c:v>16.916572486424723</c:v>
                </c:pt>
                <c:pt idx="33">
                  <c:v>16.923372917789312</c:v>
                </c:pt>
                <c:pt idx="34">
                  <c:v>16.932504516168979</c:v>
                </c:pt>
                <c:pt idx="35">
                  <c:v>16.943789545388306</c:v>
                </c:pt>
                <c:pt idx="36">
                  <c:v>16.957008355190073</c:v>
                </c:pt>
                <c:pt idx="37">
                  <c:v>16.971903656477654</c:v>
                </c:pt>
                <c:pt idx="38">
                  <c:v>16.988185529154649</c:v>
                </c:pt>
                <c:pt idx="39">
                  <c:v>17.005537065089747</c:v>
                </c:pt>
                <c:pt idx="40">
                  <c:v>17.023620536373059</c:v>
                </c:pt>
                <c:pt idx="41">
                  <c:v>17.042083968805695</c:v>
                </c:pt>
                <c:pt idx="42">
                  <c:v>17.060567992677196</c:v>
                </c:pt>
                <c:pt idx="43">
                  <c:v>17.078712837488172</c:v>
                </c:pt>
                <c:pt idx="44">
                  <c:v>17.096165334473831</c:v>
                </c:pt>
                <c:pt idx="45">
                  <c:v>17.112585790632266</c:v>
                </c:pt>
              </c:numCache>
            </c:numRef>
          </c:xVal>
          <c:yVal>
            <c:numRef>
              <c:f>[1]PlotDat13!$F$1:$F$46</c:f>
              <c:numCache>
                <c:formatCode>General</c:formatCode>
                <c:ptCount val="46"/>
                <c:pt idx="0">
                  <c:v>36.878759125575058</c:v>
                </c:pt>
                <c:pt idx="1">
                  <c:v>36.919421734481226</c:v>
                </c:pt>
                <c:pt idx="2">
                  <c:v>36.959819663856642</c:v>
                </c:pt>
                <c:pt idx="3">
                  <c:v>36.999166613957982</c:v>
                </c:pt>
                <c:pt idx="4">
                  <c:v>37.036696741158011</c:v>
                </c:pt>
                <c:pt idx="5">
                  <c:v>37.071679564220666</c:v>
                </c:pt>
                <c:pt idx="6">
                  <c:v>37.103434182287401</c:v>
                </c:pt>
                <c:pt idx="7">
                  <c:v>37.131342527837901</c:v>
                </c:pt>
                <c:pt idx="8">
                  <c:v>37.154861396671294</c:v>
                </c:pt>
                <c:pt idx="9">
                  <c:v>37.17353302075805</c:v>
                </c:pt>
                <c:pt idx="10">
                  <c:v>37.18699397817398</c:v>
                </c:pt>
                <c:pt idx="11">
                  <c:v>37.194982266694595</c:v>
                </c:pt>
                <c:pt idx="12">
                  <c:v>37.197342403370392</c:v>
                </c:pt>
                <c:pt idx="13">
                  <c:v>37.194028450825577</c:v>
                </c:pt>
                <c:pt idx="14">
                  <c:v>37.185104911376882</c:v>
                </c:pt>
                <c:pt idx="15">
                  <c:v>37.170745471569298</c:v>
                </c:pt>
                <c:pt idx="16">
                  <c:v>37.151229621565058</c:v>
                </c:pt>
                <c:pt idx="17">
                  <c:v>37.126937215185542</c:v>
                </c:pt>
                <c:pt idx="18">
                  <c:v>37.098341076488722</c:v>
                </c:pt>
                <c:pt idx="19">
                  <c:v>37.065997796786718</c:v>
                </c:pt>
                <c:pt idx="20">
                  <c:v>37.030536901228984</c:v>
                </c:pt>
                <c:pt idx="21">
                  <c:v>36.992648595811382</c:v>
                </c:pt>
                <c:pt idx="22">
                  <c:v>36.953070333301554</c:v>
                </c:pt>
                <c:pt idx="23">
                  <c:v>36.912572459559655</c:v>
                </c:pt>
                <c:pt idx="24">
                  <c:v>36.871943219632421</c:v>
                </c:pt>
                <c:pt idx="25">
                  <c:v>36.831973415459956</c:v>
                </c:pt>
                <c:pt idx="26">
                  <c:v>36.793441013815503</c:v>
                </c:pt>
                <c:pt idx="27">
                  <c:v>36.757096004067108</c:v>
                </c:pt>
                <c:pt idx="28">
                  <c:v>36.723645800487688</c:v>
                </c:pt>
                <c:pt idx="29">
                  <c:v>36.693741473240884</c:v>
                </c:pt>
                <c:pt idx="30">
                  <c:v>36.667965076040879</c:v>
                </c:pt>
                <c:pt idx="31">
                  <c:v>36.646818317138951</c:v>
                </c:pt>
                <c:pt idx="32">
                  <c:v>36.630712794143051</c:v>
                </c:pt>
                <c:pt idx="33">
                  <c:v>36.619961982738531</c:v>
                </c:pt>
                <c:pt idx="34">
                  <c:v>36.614775135240507</c:v>
                </c:pt>
                <c:pt idx="35">
                  <c:v>36.615253207735591</c:v>
                </c:pt>
                <c:pt idx="36">
                  <c:v>36.621386895086452</c:v>
                </c:pt>
                <c:pt idx="37">
                  <c:v>36.633056812045773</c:v>
                </c:pt>
                <c:pt idx="38">
                  <c:v>36.650035816954286</c:v>
                </c:pt>
                <c:pt idx="39">
                  <c:v>36.671993432794764</c:v>
                </c:pt>
                <c:pt idx="40">
                  <c:v>36.698502279551299</c:v>
                </c:pt>
                <c:pt idx="41">
                  <c:v>36.729046392675137</c:v>
                </c:pt>
                <c:pt idx="42">
                  <c:v>36.763031265747742</c:v>
                </c:pt>
                <c:pt idx="43">
                  <c:v>36.79979542187197</c:v>
                </c:pt>
                <c:pt idx="44">
                  <c:v>36.838623288567469</c:v>
                </c:pt>
                <c:pt idx="45">
                  <c:v>36.878759125575058</c:v>
                </c:pt>
              </c:numCache>
            </c:numRef>
          </c:yVal>
          <c:smooth val="1"/>
          <c:extLst>
            <c:ext xmlns:c16="http://schemas.microsoft.com/office/drawing/2014/chart" uri="{C3380CC4-5D6E-409C-BE32-E72D297353CC}">
              <c16:uniqueId val="{00000002-72BF-49BB-AB4F-08128D4B27A1}"/>
            </c:ext>
          </c:extLst>
        </c:ser>
        <c:ser>
          <c:idx val="3"/>
          <c:order val="3"/>
          <c:spPr>
            <a:ln>
              <a:solidFill>
                <a:srgbClr val="000000"/>
              </a:solidFill>
              <a:prstDash val="solid"/>
            </a:ln>
          </c:spPr>
          <c:marker>
            <c:symbol val="none"/>
          </c:marker>
          <c:xVal>
            <c:numRef>
              <c:f>[1]PlotDat13!$G$1:$G$39</c:f>
              <c:numCache>
                <c:formatCode>General</c:formatCode>
                <c:ptCount val="39"/>
                <c:pt idx="0">
                  <c:v>17.06708723610727</c:v>
                </c:pt>
                <c:pt idx="1">
                  <c:v>17.074981104214206</c:v>
                </c:pt>
                <c:pt idx="2">
                  <c:v>17.08189110437996</c:v>
                </c:pt>
                <c:pt idx="3">
                  <c:v>17.087628749813039</c:v>
                </c:pt>
                <c:pt idx="4">
                  <c:v>17.09203753250295</c:v>
                </c:pt>
                <c:pt idx="5">
                  <c:v>17.094997192350753</c:v>
                </c:pt>
                <c:pt idx="6">
                  <c:v>17.096426997551056</c:v>
                </c:pt>
                <c:pt idx="7">
                  <c:v>17.096287946745221</c:v>
                </c:pt>
                <c:pt idx="8">
                  <c:v>17.094583832876754</c:v>
                </c:pt>
                <c:pt idx="9">
                  <c:v>17.091361139729688</c:v>
                </c:pt>
                <c:pt idx="10">
                  <c:v>17.086707773972147</c:v>
                </c:pt>
                <c:pt idx="11">
                  <c:v>17.080750667291575</c:v>
                </c:pt>
                <c:pt idx="12">
                  <c:v>17.073652314029196</c:v>
                </c:pt>
                <c:pt idx="13">
                  <c:v>17.065606338757988</c:v>
                </c:pt>
                <c:pt idx="14">
                  <c:v>17.056832214709054</c:v>
                </c:pt>
                <c:pt idx="15">
                  <c:v>17.047569277114015</c:v>
                </c:pt>
                <c:pt idx="16">
                  <c:v>17.038070194763787</c:v>
                </c:pt>
                <c:pt idx="17">
                  <c:v>17.028594077862628</c:v>
                </c:pt>
                <c:pt idx="18">
                  <c:v>17.019399410177204</c:v>
                </c:pt>
                <c:pt idx="19">
                  <c:v>17.010736998273266</c:v>
                </c:pt>
                <c:pt idx="20">
                  <c:v>17.00284313016633</c:v>
                </c:pt>
                <c:pt idx="21">
                  <c:v>16.995933130000576</c:v>
                </c:pt>
                <c:pt idx="22">
                  <c:v>16.990195484567497</c:v>
                </c:pt>
                <c:pt idx="23">
                  <c:v>16.985786701877586</c:v>
                </c:pt>
                <c:pt idx="24">
                  <c:v>16.982827042029783</c:v>
                </c:pt>
                <c:pt idx="25">
                  <c:v>16.98139723682948</c:v>
                </c:pt>
                <c:pt idx="26">
                  <c:v>16.981536287635315</c:v>
                </c:pt>
                <c:pt idx="27">
                  <c:v>16.983240401503782</c:v>
                </c:pt>
                <c:pt idx="28">
                  <c:v>16.986463094650848</c:v>
                </c:pt>
                <c:pt idx="29">
                  <c:v>16.991116460408389</c:v>
                </c:pt>
                <c:pt idx="30">
                  <c:v>16.997073567088961</c:v>
                </c:pt>
                <c:pt idx="31">
                  <c:v>17.00417192035134</c:v>
                </c:pt>
                <c:pt idx="32">
                  <c:v>17.012217895622548</c:v>
                </c:pt>
                <c:pt idx="33">
                  <c:v>17.020992019671482</c:v>
                </c:pt>
                <c:pt idx="34">
                  <c:v>17.030254957266521</c:v>
                </c:pt>
                <c:pt idx="35">
                  <c:v>17.039754039616749</c:v>
                </c:pt>
                <c:pt idx="36">
                  <c:v>17.049230156517908</c:v>
                </c:pt>
                <c:pt idx="37">
                  <c:v>17.058424824203332</c:v>
                </c:pt>
                <c:pt idx="38">
                  <c:v>17.06708723610727</c:v>
                </c:pt>
              </c:numCache>
            </c:numRef>
          </c:xVal>
          <c:yVal>
            <c:numRef>
              <c:f>[1]PlotDat13!$H$1:$H$39</c:f>
              <c:numCache>
                <c:formatCode>General</c:formatCode>
                <c:ptCount val="39"/>
                <c:pt idx="0">
                  <c:v>36.978559177664906</c:v>
                </c:pt>
                <c:pt idx="1">
                  <c:v>36.995695506808161</c:v>
                </c:pt>
                <c:pt idx="2">
                  <c:v>37.0127397775655</c:v>
                </c:pt>
                <c:pt idx="3">
                  <c:v>37.029227066661754</c:v>
                </c:pt>
                <c:pt idx="4">
                  <c:v>37.044707643829547</c:v>
                </c:pt>
                <c:pt idx="5">
                  <c:v>37.058759239278579</c:v>
                </c:pt>
                <c:pt idx="6">
                  <c:v>37.070998562114781</c:v>
                </c:pt>
                <c:pt idx="7">
                  <c:v>37.081091755516717</c:v>
                </c:pt>
                <c:pt idx="8">
                  <c:v>37.088763503479377</c:v>
                </c:pt>
                <c:pt idx="9">
                  <c:v>37.093804540717088</c:v>
                </c:pt>
                <c:pt idx="10">
                  <c:v>37.096077360875007</c:v>
                </c:pt>
                <c:pt idx="11">
                  <c:v>37.095519967344032</c:v>
                </c:pt>
                <c:pt idx="12">
                  <c:v>37.092147564366662</c:v>
                </c:pt>
                <c:pt idx="13">
                  <c:v>37.086052142304936</c:v>
                </c:pt>
                <c:pt idx="14">
                  <c:v>37.077399968383105</c:v>
                </c:pt>
                <c:pt idx="15">
                  <c:v>37.066427051351234</c:v>
                </c:pt>
                <c:pt idx="16">
                  <c:v>37.053432703781681</c:v>
                </c:pt>
                <c:pt idx="17">
                  <c:v>37.038771377602416</c:v>
                </c:pt>
                <c:pt idx="18">
                  <c:v>37.022842995572383</c:v>
                </c:pt>
                <c:pt idx="19">
                  <c:v>37.00608204243116</c:v>
                </c:pt>
                <c:pt idx="20">
                  <c:v>36.988945713287904</c:v>
                </c:pt>
                <c:pt idx="21">
                  <c:v>36.971901442530566</c:v>
                </c:pt>
                <c:pt idx="22">
                  <c:v>36.955414153434312</c:v>
                </c:pt>
                <c:pt idx="23">
                  <c:v>36.939933576266519</c:v>
                </c:pt>
                <c:pt idx="24">
                  <c:v>36.925881980817486</c:v>
                </c:pt>
                <c:pt idx="25">
                  <c:v>36.913642657981285</c:v>
                </c:pt>
                <c:pt idx="26">
                  <c:v>36.903549464579349</c:v>
                </c:pt>
                <c:pt idx="27">
                  <c:v>36.895877716616688</c:v>
                </c:pt>
                <c:pt idx="28">
                  <c:v>36.890836679378978</c:v>
                </c:pt>
                <c:pt idx="29">
                  <c:v>36.888563859221058</c:v>
                </c:pt>
                <c:pt idx="30">
                  <c:v>36.889121252752034</c:v>
                </c:pt>
                <c:pt idx="31">
                  <c:v>36.892493655729403</c:v>
                </c:pt>
                <c:pt idx="32">
                  <c:v>36.898589077791129</c:v>
                </c:pt>
                <c:pt idx="33">
                  <c:v>36.907241251712961</c:v>
                </c:pt>
                <c:pt idx="34">
                  <c:v>36.918214168744832</c:v>
                </c:pt>
                <c:pt idx="35">
                  <c:v>36.931208516314385</c:v>
                </c:pt>
                <c:pt idx="36">
                  <c:v>36.94586984249365</c:v>
                </c:pt>
                <c:pt idx="37">
                  <c:v>36.961798224523683</c:v>
                </c:pt>
                <c:pt idx="38">
                  <c:v>36.978559177664906</c:v>
                </c:pt>
              </c:numCache>
            </c:numRef>
          </c:yVal>
          <c:smooth val="1"/>
          <c:extLst>
            <c:ext xmlns:c16="http://schemas.microsoft.com/office/drawing/2014/chart" uri="{C3380CC4-5D6E-409C-BE32-E72D297353CC}">
              <c16:uniqueId val="{00000003-72BF-49BB-AB4F-08128D4B27A1}"/>
            </c:ext>
          </c:extLst>
        </c:ser>
        <c:ser>
          <c:idx val="4"/>
          <c:order val="4"/>
          <c:spPr>
            <a:ln>
              <a:solidFill>
                <a:srgbClr val="000000"/>
              </a:solidFill>
              <a:prstDash val="solid"/>
            </a:ln>
          </c:spPr>
          <c:marker>
            <c:symbol val="none"/>
          </c:marker>
          <c:xVal>
            <c:numRef>
              <c:f>[1]PlotDat13!$I$1:$I$31</c:f>
              <c:numCache>
                <c:formatCode>General</c:formatCode>
                <c:ptCount val="31"/>
                <c:pt idx="0">
                  <c:v>17.059199311467424</c:v>
                </c:pt>
                <c:pt idx="1">
                  <c:v>17.065484661161854</c:v>
                </c:pt>
                <c:pt idx="2">
                  <c:v>17.070558935197614</c:v>
                </c:pt>
                <c:pt idx="3">
                  <c:v>17.074200363450274</c:v>
                </c:pt>
                <c:pt idx="4">
                  <c:v>17.076249798031686</c:v>
                </c:pt>
                <c:pt idx="5">
                  <c:v>17.076617668816358</c:v>
                </c:pt>
                <c:pt idx="6">
                  <c:v>17.075287898085765</c:v>
                </c:pt>
                <c:pt idx="7">
                  <c:v>17.072318603201779</c:v>
                </c:pt>
                <c:pt idx="8">
                  <c:v>17.067839556599086</c:v>
                </c:pt>
                <c:pt idx="9">
                  <c:v>17.062046514107077</c:v>
                </c:pt>
                <c:pt idx="10">
                  <c:v>17.055192659480756</c:v>
                </c:pt>
                <c:pt idx="11">
                  <c:v>17.047577539055734</c:v>
                </c:pt>
                <c:pt idx="12">
                  <c:v>17.039533970135988</c:v>
                </c:pt>
                <c:pt idx="13">
                  <c:v>17.031413495280635</c:v>
                </c:pt>
                <c:pt idx="14">
                  <c:v>17.023571018207214</c:v>
                </c:pt>
                <c:pt idx="15">
                  <c:v>17.016349292796221</c:v>
                </c:pt>
                <c:pt idx="16">
                  <c:v>17.010063943101791</c:v>
                </c:pt>
                <c:pt idx="17">
                  <c:v>17.004989669066031</c:v>
                </c:pt>
                <c:pt idx="18">
                  <c:v>17.001348240813371</c:v>
                </c:pt>
                <c:pt idx="19">
                  <c:v>16.999298806231959</c:v>
                </c:pt>
                <c:pt idx="20">
                  <c:v>16.998930935447287</c:v>
                </c:pt>
                <c:pt idx="21">
                  <c:v>17.00026070617788</c:v>
                </c:pt>
                <c:pt idx="22">
                  <c:v>17.003230001061866</c:v>
                </c:pt>
                <c:pt idx="23">
                  <c:v>17.007709047664559</c:v>
                </c:pt>
                <c:pt idx="24">
                  <c:v>17.013502090156567</c:v>
                </c:pt>
                <c:pt idx="25">
                  <c:v>17.020355944782889</c:v>
                </c:pt>
                <c:pt idx="26">
                  <c:v>17.027971065207911</c:v>
                </c:pt>
                <c:pt idx="27">
                  <c:v>17.036014634127657</c:v>
                </c:pt>
                <c:pt idx="28">
                  <c:v>17.04413510898301</c:v>
                </c:pt>
                <c:pt idx="29">
                  <c:v>17.051977586056431</c:v>
                </c:pt>
                <c:pt idx="30">
                  <c:v>17.059199311467424</c:v>
                </c:pt>
              </c:numCache>
            </c:numRef>
          </c:xVal>
          <c:yVal>
            <c:numRef>
              <c:f>[1]PlotDat13!$J$1:$J$31</c:f>
              <c:numCache>
                <c:formatCode>General</c:formatCode>
                <c:ptCount val="31"/>
                <c:pt idx="0">
                  <c:v>37.022336577476402</c:v>
                </c:pt>
                <c:pt idx="1">
                  <c:v>37.044778758985068</c:v>
                </c:pt>
                <c:pt idx="2">
                  <c:v>37.066523685119165</c:v>
                </c:pt>
                <c:pt idx="3">
                  <c:v>37.086620998262894</c:v>
                </c:pt>
                <c:pt idx="4">
                  <c:v>37.104192349394282</c:v>
                </c:pt>
                <c:pt idx="5">
                  <c:v>37.118469786152176</c:v>
                </c:pt>
                <c:pt idx="6">
                  <c:v>37.128829316039514</c:v>
                </c:pt>
                <c:pt idx="7">
                  <c:v>37.134818177889684</c:v>
                </c:pt>
                <c:pt idx="8">
                  <c:v>37.13617462970209</c:v>
                </c:pt>
                <c:pt idx="9">
                  <c:v>37.132839388023541</c:v>
                </c:pt>
                <c:pt idx="10">
                  <c:v>37.124958218919666</c:v>
                </c:pt>
                <c:pt idx="11">
                  <c:v>37.112875567298346</c:v>
                </c:pt>
                <c:pt idx="12">
                  <c:v>37.097119503014419</c:v>
                </c:pt>
                <c:pt idx="13">
                  <c:v>37.078378641683095</c:v>
                </c:pt>
                <c:pt idx="14">
                  <c:v>37.057472048873166</c:v>
                </c:pt>
                <c:pt idx="15">
                  <c:v>37.035313443011397</c:v>
                </c:pt>
                <c:pt idx="16">
                  <c:v>37.012871261502731</c:v>
                </c:pt>
                <c:pt idx="17">
                  <c:v>36.991126335368634</c:v>
                </c:pt>
                <c:pt idx="18">
                  <c:v>36.971029022224904</c:v>
                </c:pt>
                <c:pt idx="19">
                  <c:v>36.953457671093517</c:v>
                </c:pt>
                <c:pt idx="20">
                  <c:v>36.939180234335623</c:v>
                </c:pt>
                <c:pt idx="21">
                  <c:v>36.928820704448285</c:v>
                </c:pt>
                <c:pt idx="22">
                  <c:v>36.922831842598114</c:v>
                </c:pt>
                <c:pt idx="23">
                  <c:v>36.921475390785709</c:v>
                </c:pt>
                <c:pt idx="24">
                  <c:v>36.924810632464258</c:v>
                </c:pt>
                <c:pt idx="25">
                  <c:v>36.932691801568133</c:v>
                </c:pt>
                <c:pt idx="26">
                  <c:v>36.944774453189453</c:v>
                </c:pt>
                <c:pt idx="27">
                  <c:v>36.96053051747338</c:v>
                </c:pt>
                <c:pt idx="28">
                  <c:v>36.979271378804704</c:v>
                </c:pt>
                <c:pt idx="29">
                  <c:v>37.000177971614633</c:v>
                </c:pt>
                <c:pt idx="30">
                  <c:v>37.022336577476402</c:v>
                </c:pt>
              </c:numCache>
            </c:numRef>
          </c:yVal>
          <c:smooth val="1"/>
          <c:extLst>
            <c:ext xmlns:c16="http://schemas.microsoft.com/office/drawing/2014/chart" uri="{C3380CC4-5D6E-409C-BE32-E72D297353CC}">
              <c16:uniqueId val="{00000004-72BF-49BB-AB4F-08128D4B27A1}"/>
            </c:ext>
          </c:extLst>
        </c:ser>
        <c:ser>
          <c:idx val="5"/>
          <c:order val="5"/>
          <c:spPr>
            <a:ln>
              <a:solidFill>
                <a:srgbClr val="000000"/>
              </a:solidFill>
              <a:prstDash val="solid"/>
            </a:ln>
          </c:spPr>
          <c:marker>
            <c:symbol val="none"/>
          </c:marker>
          <c:xVal>
            <c:numRef>
              <c:f>[1]PlotDat13!$K$1:$K$31</c:f>
              <c:numCache>
                <c:formatCode>General</c:formatCode>
                <c:ptCount val="31"/>
                <c:pt idx="0">
                  <c:v>17.030106489575267</c:v>
                </c:pt>
                <c:pt idx="1">
                  <c:v>17.034766770765458</c:v>
                </c:pt>
                <c:pt idx="2">
                  <c:v>17.038498492620874</c:v>
                </c:pt>
                <c:pt idx="3">
                  <c:v>17.041138560989655</c:v>
                </c:pt>
                <c:pt idx="4">
                  <c:v>17.042571592215623</c:v>
                </c:pt>
                <c:pt idx="5">
                  <c:v>17.042734955957759</c:v>
                </c:pt>
                <c:pt idx="6">
                  <c:v>17.041621512436624</c:v>
                </c:pt>
                <c:pt idx="7">
                  <c:v>17.03927992447699</c:v>
                </c:pt>
                <c:pt idx="8">
                  <c:v>17.035812530708874</c:v>
                </c:pt>
                <c:pt idx="9">
                  <c:v>17.031370872878348</c:v>
                </c:pt>
                <c:pt idx="10">
                  <c:v>17.026149072746048</c:v>
                </c:pt>
                <c:pt idx="11">
                  <c:v>17.020375348034722</c:v>
                </c:pt>
                <c:pt idx="12">
                  <c:v>17.014302038219668</c:v>
                </c:pt>
                <c:pt idx="13">
                  <c:v>17.008194576082779</c:v>
                </c:pt>
                <c:pt idx="14">
                  <c:v>17.002319887026285</c:v>
                </c:pt>
                <c:pt idx="15">
                  <c:v>16.996934723151846</c:v>
                </c:pt>
                <c:pt idx="16">
                  <c:v>16.992274441961655</c:v>
                </c:pt>
                <c:pt idx="17">
                  <c:v>16.988542720106238</c:v>
                </c:pt>
                <c:pt idx="18">
                  <c:v>16.985902651737458</c:v>
                </c:pt>
                <c:pt idx="19">
                  <c:v>16.98446962051149</c:v>
                </c:pt>
                <c:pt idx="20">
                  <c:v>16.984306256769354</c:v>
                </c:pt>
                <c:pt idx="21">
                  <c:v>16.985419700290489</c:v>
                </c:pt>
                <c:pt idx="22">
                  <c:v>16.987761288250123</c:v>
                </c:pt>
                <c:pt idx="23">
                  <c:v>16.991228682018239</c:v>
                </c:pt>
                <c:pt idx="24">
                  <c:v>16.995670339848765</c:v>
                </c:pt>
                <c:pt idx="25">
                  <c:v>17.000892139981065</c:v>
                </c:pt>
                <c:pt idx="26">
                  <c:v>17.00666586469239</c:v>
                </c:pt>
                <c:pt idx="27">
                  <c:v>17.012739174507445</c:v>
                </c:pt>
                <c:pt idx="28">
                  <c:v>17.018846636644334</c:v>
                </c:pt>
                <c:pt idx="29">
                  <c:v>17.024721325700828</c:v>
                </c:pt>
                <c:pt idx="30">
                  <c:v>17.030106489575267</c:v>
                </c:pt>
              </c:numCache>
            </c:numRef>
          </c:xVal>
          <c:yVal>
            <c:numRef>
              <c:f>[1]PlotDat13!$L$1:$L$31</c:f>
              <c:numCache>
                <c:formatCode>General</c:formatCode>
                <c:ptCount val="31"/>
                <c:pt idx="0">
                  <c:v>36.933655307134018</c:v>
                </c:pt>
                <c:pt idx="1">
                  <c:v>36.954081996636255</c:v>
                </c:pt>
                <c:pt idx="2">
                  <c:v>36.973794967849905</c:v>
                </c:pt>
                <c:pt idx="3">
                  <c:v>36.991932669339612</c:v>
                </c:pt>
                <c:pt idx="4">
                  <c:v>37.007702396515917</c:v>
                </c:pt>
                <c:pt idx="5">
                  <c:v>37.020414936629678</c:v>
                </c:pt>
                <c:pt idx="6">
                  <c:v>37.029514690676372</c:v>
                </c:pt>
                <c:pt idx="7">
                  <c:v>37.03460395573871</c:v>
                </c:pt>
                <c:pt idx="8">
                  <c:v>37.035460306512462</c:v>
                </c:pt>
                <c:pt idx="9">
                  <c:v>37.032046316359576</c:v>
                </c:pt>
                <c:pt idx="10">
                  <c:v>37.024511193031891</c:v>
                </c:pt>
                <c:pt idx="11">
                  <c:v>37.013184257576356</c:v>
                </c:pt>
                <c:pt idx="12">
                  <c:v>36.998560551425037</c:v>
                </c:pt>
                <c:pt idx="13">
                  <c:v>36.981279200709075</c:v>
                </c:pt>
                <c:pt idx="14">
                  <c:v>36.96209548337989</c:v>
                </c:pt>
                <c:pt idx="15">
                  <c:v>36.941847819938445</c:v>
                </c:pt>
                <c:pt idx="16">
                  <c:v>36.921421130436208</c:v>
                </c:pt>
                <c:pt idx="17">
                  <c:v>36.901708159222558</c:v>
                </c:pt>
                <c:pt idx="18">
                  <c:v>36.883570457732851</c:v>
                </c:pt>
                <c:pt idx="19">
                  <c:v>36.867800730556546</c:v>
                </c:pt>
                <c:pt idx="20">
                  <c:v>36.855088190442785</c:v>
                </c:pt>
                <c:pt idx="21">
                  <c:v>36.845988436396091</c:v>
                </c:pt>
                <c:pt idx="22">
                  <c:v>36.840899171333753</c:v>
                </c:pt>
                <c:pt idx="23">
                  <c:v>36.840042820560001</c:v>
                </c:pt>
                <c:pt idx="24">
                  <c:v>36.843456810712887</c:v>
                </c:pt>
                <c:pt idx="25">
                  <c:v>36.850991934040572</c:v>
                </c:pt>
                <c:pt idx="26">
                  <c:v>36.862318869496107</c:v>
                </c:pt>
                <c:pt idx="27">
                  <c:v>36.876942575647426</c:v>
                </c:pt>
                <c:pt idx="28">
                  <c:v>36.894223926363388</c:v>
                </c:pt>
                <c:pt idx="29">
                  <c:v>36.913407643692572</c:v>
                </c:pt>
                <c:pt idx="30">
                  <c:v>36.933655307134018</c:v>
                </c:pt>
              </c:numCache>
            </c:numRef>
          </c:yVal>
          <c:smooth val="1"/>
          <c:extLst>
            <c:ext xmlns:c16="http://schemas.microsoft.com/office/drawing/2014/chart" uri="{C3380CC4-5D6E-409C-BE32-E72D297353CC}">
              <c16:uniqueId val="{00000005-72BF-49BB-AB4F-08128D4B27A1}"/>
            </c:ext>
          </c:extLst>
        </c:ser>
        <c:ser>
          <c:idx val="6"/>
          <c:order val="6"/>
          <c:spPr>
            <a:ln>
              <a:solidFill>
                <a:srgbClr val="000000"/>
              </a:solidFill>
              <a:prstDash val="solid"/>
            </a:ln>
          </c:spPr>
          <c:marker>
            <c:symbol val="none"/>
          </c:marker>
          <c:xVal>
            <c:numRef>
              <c:f>[1]PlotDat13!$M$1:$M$39</c:f>
              <c:numCache>
                <c:formatCode>General</c:formatCode>
                <c:ptCount val="39"/>
                <c:pt idx="0">
                  <c:v>17.067937830094337</c:v>
                </c:pt>
                <c:pt idx="1">
                  <c:v>17.07557703032888</c:v>
                </c:pt>
                <c:pt idx="2">
                  <c:v>17.082224713328198</c:v>
                </c:pt>
                <c:pt idx="3">
                  <c:v>17.087699547629295</c:v>
                </c:pt>
                <c:pt idx="4">
                  <c:v>17.091852194024263</c:v>
                </c:pt>
                <c:pt idx="5">
                  <c:v>17.094569379144584</c:v>
                </c:pt>
                <c:pt idx="6">
                  <c:v>17.095776985263353</c:v>
                </c:pt>
                <c:pt idx="7">
                  <c:v>17.095442072033642</c:v>
                </c:pt>
                <c:pt idx="8">
                  <c:v>17.093573775015301</c:v>
                </c:pt>
                <c:pt idx="9">
                  <c:v>17.090223056480713</c:v>
                </c:pt>
                <c:pt idx="10">
                  <c:v>17.085481315296821</c:v>
                </c:pt>
                <c:pt idx="11">
                  <c:v>17.079477893802327</c:v>
                </c:pt>
                <c:pt idx="12">
                  <c:v>17.072376549685853</c:v>
                </c:pt>
                <c:pt idx="13">
                  <c:v>17.064370989103068</c:v>
                </c:pt>
                <c:pt idx="14">
                  <c:v>17.055679582877737</c:v>
                </c:pt>
                <c:pt idx="15">
                  <c:v>17.046539409914878</c:v>
                </c:pt>
                <c:pt idx="16">
                  <c:v>17.037199790306268</c:v>
                </c:pt>
                <c:pt idx="17">
                  <c:v>17.027915484528254</c:v>
                </c:pt>
                <c:pt idx="18">
                  <c:v>17.018939744240086</c:v>
                </c:pt>
                <c:pt idx="19">
                  <c:v>17.010517404238819</c:v>
                </c:pt>
                <c:pt idx="20">
                  <c:v>17.002878204004276</c:v>
                </c:pt>
                <c:pt idx="21">
                  <c:v>16.996230521004957</c:v>
                </c:pt>
                <c:pt idx="22">
                  <c:v>16.99075568670386</c:v>
                </c:pt>
                <c:pt idx="23">
                  <c:v>16.986603040308893</c:v>
                </c:pt>
                <c:pt idx="24">
                  <c:v>16.983885855188571</c:v>
                </c:pt>
                <c:pt idx="25">
                  <c:v>16.982678249069803</c:v>
                </c:pt>
                <c:pt idx="26">
                  <c:v>16.983013162299514</c:v>
                </c:pt>
                <c:pt idx="27">
                  <c:v>16.984881459317855</c:v>
                </c:pt>
                <c:pt idx="28">
                  <c:v>16.988232177852442</c:v>
                </c:pt>
                <c:pt idx="29">
                  <c:v>16.992973919036334</c:v>
                </c:pt>
                <c:pt idx="30">
                  <c:v>16.998977340530828</c:v>
                </c:pt>
                <c:pt idx="31">
                  <c:v>17.006078684647303</c:v>
                </c:pt>
                <c:pt idx="32">
                  <c:v>17.014084245230087</c:v>
                </c:pt>
                <c:pt idx="33">
                  <c:v>17.022775651455419</c:v>
                </c:pt>
                <c:pt idx="34">
                  <c:v>17.031915824418277</c:v>
                </c:pt>
                <c:pt idx="35">
                  <c:v>17.041255444026888</c:v>
                </c:pt>
                <c:pt idx="36">
                  <c:v>17.050539749804901</c:v>
                </c:pt>
                <c:pt idx="37">
                  <c:v>17.059515490093066</c:v>
                </c:pt>
                <c:pt idx="38">
                  <c:v>17.067937830094337</c:v>
                </c:pt>
              </c:numCache>
            </c:numRef>
          </c:xVal>
          <c:yVal>
            <c:numRef>
              <c:f>[1]PlotDat13!$N$1:$N$39</c:f>
              <c:numCache>
                <c:formatCode>General</c:formatCode>
                <c:ptCount val="39"/>
                <c:pt idx="0">
                  <c:v>36.96817768207611</c:v>
                </c:pt>
                <c:pt idx="1">
                  <c:v>36.986748035692969</c:v>
                </c:pt>
                <c:pt idx="2">
                  <c:v>37.005153653953158</c:v>
                </c:pt>
                <c:pt idx="3">
                  <c:v>37.022892479570395</c:v>
                </c:pt>
                <c:pt idx="4">
                  <c:v>37.03948064362352</c:v>
                </c:pt>
                <c:pt idx="5">
                  <c:v>37.054465664239267</c:v>
                </c:pt>
                <c:pt idx="6">
                  <c:v>37.067438789118285</c:v>
                </c:pt>
                <c:pt idx="7">
                  <c:v>37.078046145232285</c:v>
                </c:pt>
                <c:pt idx="8">
                  <c:v>37.08599839155778</c:v>
                </c:pt>
                <c:pt idx="9">
                  <c:v>37.09107861154498</c:v>
                </c:pt>
                <c:pt idx="10">
                  <c:v>37.09314823003578</c:v>
                </c:pt>
                <c:pt idx="11">
                  <c:v>37.092150793232832</c:v>
                </c:pt>
                <c:pt idx="12">
                  <c:v>37.088113508612011</c:v>
                </c:pt>
                <c:pt idx="13">
                  <c:v>37.08114650277335</c:v>
                </c:pt>
                <c:pt idx="14">
                  <c:v>37.071439817474499</c:v>
                </c:pt>
                <c:pt idx="15">
                  <c:v>37.059258225786969</c:v>
                </c:pt>
                <c:pt idx="16">
                  <c:v>37.044934009776959</c:v>
                </c:pt>
                <c:pt idx="17">
                  <c:v>37.028857896716779</c:v>
                </c:pt>
                <c:pt idx="18">
                  <c:v>37.011468401063411</c:v>
                </c:pt>
                <c:pt idx="19">
                  <c:v>36.993239862927247</c:v>
                </c:pt>
                <c:pt idx="20">
                  <c:v>36.974669509310388</c:v>
                </c:pt>
                <c:pt idx="21">
                  <c:v>36.956263891050199</c:v>
                </c:pt>
                <c:pt idx="22">
                  <c:v>36.938525065432962</c:v>
                </c:pt>
                <c:pt idx="23">
                  <c:v>36.921936901379837</c:v>
                </c:pt>
                <c:pt idx="24">
                  <c:v>36.90695188076409</c:v>
                </c:pt>
                <c:pt idx="25">
                  <c:v>36.893978755885072</c:v>
                </c:pt>
                <c:pt idx="26">
                  <c:v>36.883371399771072</c:v>
                </c:pt>
                <c:pt idx="27">
                  <c:v>36.875419153445577</c:v>
                </c:pt>
                <c:pt idx="28">
                  <c:v>36.870338933458378</c:v>
                </c:pt>
                <c:pt idx="29">
                  <c:v>36.868269314967577</c:v>
                </c:pt>
                <c:pt idx="30">
                  <c:v>36.869266751770525</c:v>
                </c:pt>
                <c:pt idx="31">
                  <c:v>36.873304036391346</c:v>
                </c:pt>
                <c:pt idx="32">
                  <c:v>36.880271042230007</c:v>
                </c:pt>
                <c:pt idx="33">
                  <c:v>36.889977727528859</c:v>
                </c:pt>
                <c:pt idx="34">
                  <c:v>36.902159319216388</c:v>
                </c:pt>
                <c:pt idx="35">
                  <c:v>36.916483535226398</c:v>
                </c:pt>
                <c:pt idx="36">
                  <c:v>36.932559648286571</c:v>
                </c:pt>
                <c:pt idx="37">
                  <c:v>36.949949143939939</c:v>
                </c:pt>
                <c:pt idx="38">
                  <c:v>36.96817768207611</c:v>
                </c:pt>
              </c:numCache>
            </c:numRef>
          </c:yVal>
          <c:smooth val="1"/>
          <c:extLst>
            <c:ext xmlns:c16="http://schemas.microsoft.com/office/drawing/2014/chart" uri="{C3380CC4-5D6E-409C-BE32-E72D297353CC}">
              <c16:uniqueId val="{00000006-72BF-49BB-AB4F-08128D4B27A1}"/>
            </c:ext>
          </c:extLst>
        </c:ser>
        <c:ser>
          <c:idx val="7"/>
          <c:order val="7"/>
          <c:spPr>
            <a:ln>
              <a:solidFill>
                <a:srgbClr val="000000"/>
              </a:solidFill>
              <a:prstDash val="solid"/>
            </a:ln>
          </c:spPr>
          <c:marker>
            <c:symbol val="none"/>
          </c:marker>
          <c:xVal>
            <c:numRef>
              <c:f>[1]PlotDat13!$O$1:$O$39</c:f>
              <c:numCache>
                <c:formatCode>General</c:formatCode>
                <c:ptCount val="39"/>
                <c:pt idx="0">
                  <c:v>17.06561322532135</c:v>
                </c:pt>
                <c:pt idx="1">
                  <c:v>17.077113836610621</c:v>
                </c:pt>
                <c:pt idx="2">
                  <c:v>17.087078796863874</c:v>
                </c:pt>
                <c:pt idx="3">
                  <c:v>17.095236287942114</c:v>
                </c:pt>
                <c:pt idx="4">
                  <c:v>17.101363794753716</c:v>
                </c:pt>
                <c:pt idx="5">
                  <c:v>17.10529417488608</c:v>
                </c:pt>
                <c:pt idx="6">
                  <c:v>17.106920217814931</c:v>
                </c:pt>
                <c:pt idx="7">
                  <c:v>17.106197569327946</c:v>
                </c:pt>
                <c:pt idx="8">
                  <c:v>17.103145941392047</c:v>
                </c:pt>
                <c:pt idx="9">
                  <c:v>17.097848574462326</c:v>
                </c:pt>
                <c:pt idx="10">
                  <c:v>17.090449966899421</c:v>
                </c:pt>
                <c:pt idx="11">
                  <c:v>17.081151933430913</c:v>
                </c:pt>
                <c:pt idx="12">
                  <c:v>17.070208100171666</c:v>
                </c:pt>
                <c:pt idx="13">
                  <c:v>17.057916986364543</c:v>
                </c:pt>
                <c:pt idx="14">
                  <c:v>17.04461386155366</c:v>
                </c:pt>
                <c:pt idx="15">
                  <c:v>17.030661600305201</c:v>
                </c:pt>
                <c:pt idx="16">
                  <c:v>17.016440783935192</c:v>
                </c:pt>
                <c:pt idx="17">
                  <c:v>17.002339319243308</c:v>
                </c:pt>
                <c:pt idx="18">
                  <c:v>16.988741857426568</c:v>
                </c:pt>
                <c:pt idx="19">
                  <c:v>16.976019301797393</c:v>
                </c:pt>
                <c:pt idx="20">
                  <c:v>16.964518690508122</c:v>
                </c:pt>
                <c:pt idx="21">
                  <c:v>16.954553730254869</c:v>
                </c:pt>
                <c:pt idx="22">
                  <c:v>16.946396239176629</c:v>
                </c:pt>
                <c:pt idx="23">
                  <c:v>16.940268732365027</c:v>
                </c:pt>
                <c:pt idx="24">
                  <c:v>16.936338352232664</c:v>
                </c:pt>
                <c:pt idx="25">
                  <c:v>16.934712309303812</c:v>
                </c:pt>
                <c:pt idx="26">
                  <c:v>16.935434957790797</c:v>
                </c:pt>
                <c:pt idx="27">
                  <c:v>16.938486585726697</c:v>
                </c:pt>
                <c:pt idx="28">
                  <c:v>16.943783952656418</c:v>
                </c:pt>
                <c:pt idx="29">
                  <c:v>16.951182560219323</c:v>
                </c:pt>
                <c:pt idx="30">
                  <c:v>16.96048059368783</c:v>
                </c:pt>
                <c:pt idx="31">
                  <c:v>16.971424426947078</c:v>
                </c:pt>
                <c:pt idx="32">
                  <c:v>16.983715540754201</c:v>
                </c:pt>
                <c:pt idx="33">
                  <c:v>16.997018665565083</c:v>
                </c:pt>
                <c:pt idx="34">
                  <c:v>17.010970926813542</c:v>
                </c:pt>
                <c:pt idx="35">
                  <c:v>17.025191743183552</c:v>
                </c:pt>
                <c:pt idx="36">
                  <c:v>17.039293207875435</c:v>
                </c:pt>
                <c:pt idx="37">
                  <c:v>17.052890669692175</c:v>
                </c:pt>
                <c:pt idx="38">
                  <c:v>17.06561322532135</c:v>
                </c:pt>
              </c:numCache>
            </c:numRef>
          </c:xVal>
          <c:yVal>
            <c:numRef>
              <c:f>[1]PlotDat13!$P$1:$P$39</c:f>
              <c:numCache>
                <c:formatCode>General</c:formatCode>
                <c:ptCount val="39"/>
                <c:pt idx="0">
                  <c:v>36.935124916421067</c:v>
                </c:pt>
                <c:pt idx="1">
                  <c:v>36.965718743480863</c:v>
                </c:pt>
                <c:pt idx="2">
                  <c:v>36.995965684160822</c:v>
                </c:pt>
                <c:pt idx="3">
                  <c:v>37.025040680767091</c:v>
                </c:pt>
                <c:pt idx="4">
                  <c:v>37.052150643185101</c:v>
                </c:pt>
                <c:pt idx="5">
                  <c:v>37.076556082310489</c:v>
                </c:pt>
                <c:pt idx="6">
                  <c:v>37.097591281384148</c:v>
                </c:pt>
                <c:pt idx="7">
                  <c:v>37.114682455010026</c:v>
                </c:pt>
                <c:pt idx="8">
                  <c:v>37.127363400524963</c:v>
                </c:pt>
                <c:pt idx="9">
                  <c:v>37.13528821479207</c:v>
                </c:pt>
                <c:pt idx="10">
                  <c:v>37.138240729536598</c:v>
                </c:pt>
                <c:pt idx="11">
                  <c:v>37.136140407852942</c:v>
                </c:pt>
                <c:pt idx="12">
                  <c:v>37.129044541041502</c:v>
                </c:pt>
                <c:pt idx="13">
                  <c:v>37.117146685851345</c:v>
                </c:pt>
                <c:pt idx="14">
                  <c:v>37.100771384756676</c:v>
                </c:pt>
                <c:pt idx="15">
                  <c:v>37.080365313284126</c:v>
                </c:pt>
                <c:pt idx="16">
                  <c:v>37.056485095868815</c:v>
                </c:pt>
                <c:pt idx="17">
                  <c:v>37.029782122590746</c:v>
                </c:pt>
                <c:pt idx="18">
                  <c:v>37.000984780951484</c:v>
                </c:pt>
                <c:pt idx="19">
                  <c:v>36.970878587361888</c:v>
                </c:pt>
                <c:pt idx="20">
                  <c:v>36.940284760302092</c:v>
                </c:pt>
                <c:pt idx="21">
                  <c:v>36.910037819622133</c:v>
                </c:pt>
                <c:pt idx="22">
                  <c:v>36.880962823015864</c:v>
                </c:pt>
                <c:pt idx="23">
                  <c:v>36.853852860597854</c:v>
                </c:pt>
                <c:pt idx="24">
                  <c:v>36.829447421472466</c:v>
                </c:pt>
                <c:pt idx="25">
                  <c:v>36.808412222398808</c:v>
                </c:pt>
                <c:pt idx="26">
                  <c:v>36.791321048772929</c:v>
                </c:pt>
                <c:pt idx="27">
                  <c:v>36.778640103257992</c:v>
                </c:pt>
                <c:pt idx="28">
                  <c:v>36.770715288990885</c:v>
                </c:pt>
                <c:pt idx="29">
                  <c:v>36.767762774246357</c:v>
                </c:pt>
                <c:pt idx="30">
                  <c:v>36.769863095930013</c:v>
                </c:pt>
                <c:pt idx="31">
                  <c:v>36.776958962741453</c:v>
                </c:pt>
                <c:pt idx="32">
                  <c:v>36.78885681793161</c:v>
                </c:pt>
                <c:pt idx="33">
                  <c:v>36.805232119026279</c:v>
                </c:pt>
                <c:pt idx="34">
                  <c:v>36.825638190498822</c:v>
                </c:pt>
                <c:pt idx="35">
                  <c:v>36.84951840791414</c:v>
                </c:pt>
                <c:pt idx="36">
                  <c:v>36.876221381192209</c:v>
                </c:pt>
                <c:pt idx="37">
                  <c:v>36.905018722831471</c:v>
                </c:pt>
                <c:pt idx="38">
                  <c:v>36.935124916421067</c:v>
                </c:pt>
              </c:numCache>
            </c:numRef>
          </c:yVal>
          <c:smooth val="1"/>
          <c:extLst>
            <c:ext xmlns:c16="http://schemas.microsoft.com/office/drawing/2014/chart" uri="{C3380CC4-5D6E-409C-BE32-E72D297353CC}">
              <c16:uniqueId val="{00000007-72BF-49BB-AB4F-08128D4B27A1}"/>
            </c:ext>
          </c:extLst>
        </c:ser>
        <c:ser>
          <c:idx val="8"/>
          <c:order val="8"/>
          <c:spPr>
            <a:ln>
              <a:solidFill>
                <a:srgbClr val="000000"/>
              </a:solidFill>
              <a:prstDash val="solid"/>
            </a:ln>
          </c:spPr>
          <c:marker>
            <c:symbol val="none"/>
          </c:marker>
          <c:xVal>
            <c:numRef>
              <c:f>[1]PlotDat13!$Q$1:$Q$39</c:f>
              <c:numCache>
                <c:formatCode>General</c:formatCode>
                <c:ptCount val="39"/>
                <c:pt idx="0">
                  <c:v>17.154769313280173</c:v>
                </c:pt>
                <c:pt idx="1">
                  <c:v>17.167161208723293</c:v>
                </c:pt>
                <c:pt idx="2">
                  <c:v>17.177986911301232</c:v>
                </c:pt>
                <c:pt idx="3">
                  <c:v>17.186951124068166</c:v>
                </c:pt>
                <c:pt idx="4">
                  <c:v>17.193809326667772</c:v>
                </c:pt>
                <c:pt idx="5">
                  <c:v>17.198374445211133</c:v>
                </c:pt>
                <c:pt idx="6">
                  <c:v>17.20052195516476</c:v>
                </c:pt>
                <c:pt idx="7">
                  <c:v>17.200193278055263</c:v>
                </c:pt>
                <c:pt idx="8">
                  <c:v>17.197397379337385</c:v>
                </c:pt>
                <c:pt idx="9">
                  <c:v>17.19221052383979</c:v>
                </c:pt>
                <c:pt idx="10">
                  <c:v>17.184774195459333</c:v>
                </c:pt>
                <c:pt idx="11">
                  <c:v>17.175291237849162</c:v>
                </c:pt>
                <c:pt idx="12">
                  <c:v>17.164020321372664</c:v>
                </c:pt>
                <c:pt idx="13">
                  <c:v>17.151268887250232</c:v>
                </c:pt>
                <c:pt idx="14">
                  <c:v>17.137384761364213</c:v>
                </c:pt>
                <c:pt idx="15">
                  <c:v>17.122746666475567</c:v>
                </c:pt>
                <c:pt idx="16">
                  <c:v>17.107753891654188</c:v>
                </c:pt>
                <c:pt idx="17">
                  <c:v>17.092815400713956</c:v>
                </c:pt>
                <c:pt idx="18">
                  <c:v>17.078338676745986</c:v>
                </c:pt>
                <c:pt idx="19">
                  <c:v>17.064718607042114</c:v>
                </c:pt>
                <c:pt idx="20">
                  <c:v>17.052326711598994</c:v>
                </c:pt>
                <c:pt idx="21">
                  <c:v>17.041501009021054</c:v>
                </c:pt>
                <c:pt idx="22">
                  <c:v>17.032536796254121</c:v>
                </c:pt>
                <c:pt idx="23">
                  <c:v>17.025678593654515</c:v>
                </c:pt>
                <c:pt idx="24">
                  <c:v>17.021113475111154</c:v>
                </c:pt>
                <c:pt idx="25">
                  <c:v>17.018965965157527</c:v>
                </c:pt>
                <c:pt idx="26">
                  <c:v>17.019294642267024</c:v>
                </c:pt>
                <c:pt idx="27">
                  <c:v>17.022090540984902</c:v>
                </c:pt>
                <c:pt idx="28">
                  <c:v>17.027277396482496</c:v>
                </c:pt>
                <c:pt idx="29">
                  <c:v>17.034713724862954</c:v>
                </c:pt>
                <c:pt idx="30">
                  <c:v>17.044196682473125</c:v>
                </c:pt>
                <c:pt idx="31">
                  <c:v>17.055467598949622</c:v>
                </c:pt>
                <c:pt idx="32">
                  <c:v>17.068219033072054</c:v>
                </c:pt>
                <c:pt idx="33">
                  <c:v>17.082103158958073</c:v>
                </c:pt>
                <c:pt idx="34">
                  <c:v>17.096741253846719</c:v>
                </c:pt>
                <c:pt idx="35">
                  <c:v>17.111734028668099</c:v>
                </c:pt>
                <c:pt idx="36">
                  <c:v>17.126672519608331</c:v>
                </c:pt>
                <c:pt idx="37">
                  <c:v>17.141149243576301</c:v>
                </c:pt>
                <c:pt idx="38">
                  <c:v>17.154769313280173</c:v>
                </c:pt>
              </c:numCache>
            </c:numRef>
          </c:xVal>
          <c:yVal>
            <c:numRef>
              <c:f>[1]PlotDat13!$R$1:$R$39</c:f>
              <c:numCache>
                <c:formatCode>General</c:formatCode>
                <c:ptCount val="39"/>
                <c:pt idx="0">
                  <c:v>37.087160673168114</c:v>
                </c:pt>
                <c:pt idx="1">
                  <c:v>37.115081443898802</c:v>
                </c:pt>
                <c:pt idx="2">
                  <c:v>37.142818698374882</c:v>
                </c:pt>
                <c:pt idx="3">
                  <c:v>37.169615836599867</c:v>
                </c:pt>
                <c:pt idx="4">
                  <c:v>37.194741902497917</c:v>
                </c:pt>
                <c:pt idx="5">
                  <c:v>37.217511522490085</c:v>
                </c:pt>
                <c:pt idx="6">
                  <c:v>37.237303600698958</c:v>
                </c:pt>
                <c:pt idx="7">
                  <c:v>37.253578260825094</c:v>
                </c:pt>
                <c:pt idx="8">
                  <c:v>37.265891572565131</c:v>
                </c:pt>
                <c:pt idx="9">
                  <c:v>37.273907660873199</c:v>
                </c:pt>
                <c:pt idx="10">
                  <c:v>37.277407867756651</c:v>
                </c:pt>
                <c:pt idx="11">
                  <c:v>37.276296716696052</c:v>
                </c:pt>
                <c:pt idx="12">
                  <c:v>37.270604516995782</c:v>
                </c:pt>
                <c:pt idx="13">
                  <c:v>37.260486537025209</c:v>
                </c:pt>
                <c:pt idx="14">
                  <c:v>37.246218768902331</c:v>
                </c:pt>
                <c:pt idx="15">
                  <c:v>37.228190400148236</c:v>
                </c:pt>
                <c:pt idx="16">
                  <c:v>37.206893197666091</c:v>
                </c:pt>
                <c:pt idx="17">
                  <c:v>37.18290809362194</c:v>
                </c:pt>
                <c:pt idx="18">
                  <c:v>37.156889339129613</c:v>
                </c:pt>
                <c:pt idx="19">
                  <c:v>37.129546657985827</c:v>
                </c:pt>
                <c:pt idx="20">
                  <c:v>37.101625887255139</c:v>
                </c:pt>
                <c:pt idx="21">
                  <c:v>37.07388863277906</c:v>
                </c:pt>
                <c:pt idx="22">
                  <c:v>37.047091494554074</c:v>
                </c:pt>
                <c:pt idx="23">
                  <c:v>37.021965428656024</c:v>
                </c:pt>
                <c:pt idx="24">
                  <c:v>36.999195808663863</c:v>
                </c:pt>
                <c:pt idx="25">
                  <c:v>36.979403730454983</c:v>
                </c:pt>
                <c:pt idx="26">
                  <c:v>36.963129070328847</c:v>
                </c:pt>
                <c:pt idx="27">
                  <c:v>36.95081575858881</c:v>
                </c:pt>
                <c:pt idx="28">
                  <c:v>36.942799670280742</c:v>
                </c:pt>
                <c:pt idx="29">
                  <c:v>36.93929946339729</c:v>
                </c:pt>
                <c:pt idx="30">
                  <c:v>36.940410614457889</c:v>
                </c:pt>
                <c:pt idx="31">
                  <c:v>36.946102814158159</c:v>
                </c:pt>
                <c:pt idx="32">
                  <c:v>36.956220794128733</c:v>
                </c:pt>
                <c:pt idx="33">
                  <c:v>36.97048856225161</c:v>
                </c:pt>
                <c:pt idx="34">
                  <c:v>36.988516931005705</c:v>
                </c:pt>
                <c:pt idx="35">
                  <c:v>37.009814133487851</c:v>
                </c:pt>
                <c:pt idx="36">
                  <c:v>37.033799237532001</c:v>
                </c:pt>
                <c:pt idx="37">
                  <c:v>37.059817992024328</c:v>
                </c:pt>
                <c:pt idx="38">
                  <c:v>37.087160673168114</c:v>
                </c:pt>
              </c:numCache>
            </c:numRef>
          </c:yVal>
          <c:smooth val="1"/>
          <c:extLst>
            <c:ext xmlns:c16="http://schemas.microsoft.com/office/drawing/2014/chart" uri="{C3380CC4-5D6E-409C-BE32-E72D297353CC}">
              <c16:uniqueId val="{00000008-72BF-49BB-AB4F-08128D4B27A1}"/>
            </c:ext>
          </c:extLst>
        </c:ser>
        <c:ser>
          <c:idx val="9"/>
          <c:order val="9"/>
          <c:spPr>
            <a:ln>
              <a:solidFill>
                <a:srgbClr val="000000"/>
              </a:solidFill>
              <a:prstDash val="solid"/>
            </a:ln>
          </c:spPr>
          <c:marker>
            <c:symbol val="none"/>
          </c:marker>
          <c:xVal>
            <c:numRef>
              <c:f>[1]PlotDat13!$S$1:$S$39</c:f>
              <c:numCache>
                <c:formatCode>General</c:formatCode>
                <c:ptCount val="39"/>
                <c:pt idx="0">
                  <c:v>17.106298501885899</c:v>
                </c:pt>
                <c:pt idx="1">
                  <c:v>17.115485591396915</c:v>
                </c:pt>
                <c:pt idx="2">
                  <c:v>17.123465022700152</c:v>
                </c:pt>
                <c:pt idx="3">
                  <c:v>17.130019137710484</c:v>
                </c:pt>
                <c:pt idx="4">
                  <c:v>17.134969157255735</c:v>
                </c:pt>
                <c:pt idx="5">
                  <c:v>17.13818005770645</c:v>
                </c:pt>
                <c:pt idx="6">
                  <c:v>17.139564254068517</c:v>
                </c:pt>
                <c:pt idx="7">
                  <c:v>17.139083989073519</c:v>
                </c:pt>
                <c:pt idx="8">
                  <c:v>17.136752363098559</c:v>
                </c:pt>
                <c:pt idx="9">
                  <c:v>17.132632976822137</c:v>
                </c:pt>
                <c:pt idx="10">
                  <c:v>17.126838196363437</c:v>
                </c:pt>
                <c:pt idx="11">
                  <c:v>17.119526088227509</c:v>
                </c:pt>
                <c:pt idx="12">
                  <c:v>17.110896107663052</c:v>
                </c:pt>
                <c:pt idx="13">
                  <c:v>17.101183658043187</c:v>
                </c:pt>
                <c:pt idx="14">
                  <c:v>17.090653669675081</c:v>
                </c:pt>
                <c:pt idx="15">
                  <c:v>17.079593373191781</c:v>
                </c:pt>
                <c:pt idx="16">
                  <c:v>17.068304464649309</c:v>
                </c:pt>
                <c:pt idx="17">
                  <c:v>17.057094876044719</c:v>
                </c:pt>
                <c:pt idx="18">
                  <c:v>17.046270375733926</c:v>
                </c:pt>
                <c:pt idx="19">
                  <c:v>17.036126227868042</c:v>
                </c:pt>
                <c:pt idx="20">
                  <c:v>17.026939138357026</c:v>
                </c:pt>
                <c:pt idx="21">
                  <c:v>17.018959707053789</c:v>
                </c:pt>
                <c:pt idx="22">
                  <c:v>17.012405592043457</c:v>
                </c:pt>
                <c:pt idx="23">
                  <c:v>17.007455572498205</c:v>
                </c:pt>
                <c:pt idx="24">
                  <c:v>17.004244672047491</c:v>
                </c:pt>
                <c:pt idx="25">
                  <c:v>17.002860475685424</c:v>
                </c:pt>
                <c:pt idx="26">
                  <c:v>17.003340740680422</c:v>
                </c:pt>
                <c:pt idx="27">
                  <c:v>17.005672366655382</c:v>
                </c:pt>
                <c:pt idx="28">
                  <c:v>17.009791752931804</c:v>
                </c:pt>
                <c:pt idx="29">
                  <c:v>17.015586533390504</c:v>
                </c:pt>
                <c:pt idx="30">
                  <c:v>17.022898641526432</c:v>
                </c:pt>
                <c:pt idx="31">
                  <c:v>17.031528622090889</c:v>
                </c:pt>
                <c:pt idx="32">
                  <c:v>17.041241071710754</c:v>
                </c:pt>
                <c:pt idx="33">
                  <c:v>17.05177106007886</c:v>
                </c:pt>
                <c:pt idx="34">
                  <c:v>17.06283135656216</c:v>
                </c:pt>
                <c:pt idx="35">
                  <c:v>17.074120265104632</c:v>
                </c:pt>
                <c:pt idx="36">
                  <c:v>17.085329853709222</c:v>
                </c:pt>
                <c:pt idx="37">
                  <c:v>17.096154354020015</c:v>
                </c:pt>
                <c:pt idx="38">
                  <c:v>17.106298501885899</c:v>
                </c:pt>
              </c:numCache>
            </c:numRef>
          </c:xVal>
          <c:yVal>
            <c:numRef>
              <c:f>[1]PlotDat13!$T$1:$T$39</c:f>
              <c:numCache>
                <c:formatCode>General</c:formatCode>
                <c:ptCount val="39"/>
                <c:pt idx="0">
                  <c:v>36.925931238672192</c:v>
                </c:pt>
                <c:pt idx="1">
                  <c:v>36.949153129377486</c:v>
                </c:pt>
                <c:pt idx="2">
                  <c:v>36.972143419299627</c:v>
                </c:pt>
                <c:pt idx="3">
                  <c:v>36.994274993260767</c:v>
                </c:pt>
                <c:pt idx="4">
                  <c:v>37.014944159615936</c:v>
                </c:pt>
                <c:pt idx="5">
                  <c:v>37.033587117387469</c:v>
                </c:pt>
                <c:pt idx="6">
                  <c:v>37.049695335285925</c:v>
                </c:pt>
                <c:pt idx="7">
                  <c:v>37.062829423118025</c:v>
                </c:pt>
                <c:pt idx="8">
                  <c:v>37.072631117205709</c:v>
                </c:pt>
                <c:pt idx="9">
                  <c:v>37.078833052885386</c:v>
                </c:pt>
                <c:pt idx="10">
                  <c:v>37.081266057518953</c:v>
                </c:pt>
                <c:pt idx="11">
                  <c:v>37.079863765082372</c:v>
                </c:pt>
                <c:pt idx="12">
                  <c:v>37.074664426457815</c:v>
                </c:pt>
                <c:pt idx="13">
                  <c:v>37.065809866049285</c:v>
                </c:pt>
                <c:pt idx="14">
                  <c:v>37.053541613182624</c:v>
                </c:pt>
                <c:pt idx="15">
                  <c:v>37.038194313815076</c:v>
                </c:pt>
                <c:pt idx="16">
                  <c:v>37.020186602265966</c:v>
                </c:pt>
                <c:pt idx="17">
                  <c:v>37.00000968196376</c:v>
                </c:pt>
                <c:pt idx="18">
                  <c:v>36.978213926696988</c:v>
                </c:pt>
                <c:pt idx="19">
                  <c:v>36.955393867852038</c:v>
                </c:pt>
                <c:pt idx="20">
                  <c:v>36.932171977146744</c:v>
                </c:pt>
                <c:pt idx="21">
                  <c:v>36.909181687224603</c:v>
                </c:pt>
                <c:pt idx="22">
                  <c:v>36.887050113263463</c:v>
                </c:pt>
                <c:pt idx="23">
                  <c:v>36.866380946908293</c:v>
                </c:pt>
                <c:pt idx="24">
                  <c:v>36.84773798913676</c:v>
                </c:pt>
                <c:pt idx="25">
                  <c:v>36.831629771238305</c:v>
                </c:pt>
                <c:pt idx="26">
                  <c:v>36.818495683406205</c:v>
                </c:pt>
                <c:pt idx="27">
                  <c:v>36.80869398931852</c:v>
                </c:pt>
                <c:pt idx="28">
                  <c:v>36.802492053638844</c:v>
                </c:pt>
                <c:pt idx="29">
                  <c:v>36.800059049005277</c:v>
                </c:pt>
                <c:pt idx="30">
                  <c:v>36.801461341441858</c:v>
                </c:pt>
                <c:pt idx="31">
                  <c:v>36.806660680066415</c:v>
                </c:pt>
                <c:pt idx="32">
                  <c:v>36.815515240474944</c:v>
                </c:pt>
                <c:pt idx="33">
                  <c:v>36.827783493341606</c:v>
                </c:pt>
                <c:pt idx="34">
                  <c:v>36.843130792709154</c:v>
                </c:pt>
                <c:pt idx="35">
                  <c:v>36.861138504258264</c:v>
                </c:pt>
                <c:pt idx="36">
                  <c:v>36.881315424560469</c:v>
                </c:pt>
                <c:pt idx="37">
                  <c:v>36.903111179827242</c:v>
                </c:pt>
                <c:pt idx="38">
                  <c:v>36.925931238672192</c:v>
                </c:pt>
              </c:numCache>
            </c:numRef>
          </c:yVal>
          <c:smooth val="1"/>
          <c:extLst>
            <c:ext xmlns:c16="http://schemas.microsoft.com/office/drawing/2014/chart" uri="{C3380CC4-5D6E-409C-BE32-E72D297353CC}">
              <c16:uniqueId val="{00000009-72BF-49BB-AB4F-08128D4B27A1}"/>
            </c:ext>
          </c:extLst>
        </c:ser>
        <c:ser>
          <c:idx val="10"/>
          <c:order val="10"/>
          <c:spPr>
            <a:ln>
              <a:solidFill>
                <a:srgbClr val="000000"/>
              </a:solidFill>
              <a:prstDash val="solid"/>
            </a:ln>
          </c:spPr>
          <c:marker>
            <c:symbol val="none"/>
          </c:marker>
          <c:xVal>
            <c:numRef>
              <c:f>[1]PlotDat13!$U$1:$U$46</c:f>
              <c:numCache>
                <c:formatCode>General</c:formatCode>
                <c:ptCount val="46"/>
                <c:pt idx="0">
                  <c:v>17.162400037931089</c:v>
                </c:pt>
                <c:pt idx="1">
                  <c:v>17.178885558769192</c:v>
                </c:pt>
                <c:pt idx="2">
                  <c:v>17.193546322144766</c:v>
                </c:pt>
                <c:pt idx="3">
                  <c:v>17.206096972975079</c:v>
                </c:pt>
                <c:pt idx="4">
                  <c:v>17.216293227117873</c:v>
                </c:pt>
                <c:pt idx="5">
                  <c:v>17.223936626084324</c:v>
                </c:pt>
                <c:pt idx="6">
                  <c:v>17.228878399807787</c:v>
                </c:pt>
                <c:pt idx="7">
                  <c:v>17.23102236228392</c:v>
                </c:pt>
                <c:pt idx="8">
                  <c:v>17.230326783721846</c:v>
                </c:pt>
                <c:pt idx="9">
                  <c:v>17.226805202767071</c:v>
                </c:pt>
                <c:pt idx="10">
                  <c:v>17.220526162987134</c:v>
                </c:pt>
                <c:pt idx="11">
                  <c:v>17.21161187874905</c:v>
                </c:pt>
                <c:pt idx="12">
                  <c:v>17.200235856455674</c:v>
                </c:pt>
                <c:pt idx="13">
                  <c:v>17.186619517440903</c:v>
                </c:pt>
                <c:pt idx="14">
                  <c:v>17.171027888255306</c:v>
                </c:pt>
                <c:pt idx="15">
                  <c:v>17.153764442225768</c:v>
                </c:pt>
                <c:pt idx="16">
                  <c:v>17.135165192692373</c:v>
                </c:pt>
                <c:pt idx="17">
                  <c:v>17.115592152890958</c:v>
                </c:pt>
                <c:pt idx="18">
                  <c:v>17.095426289777254</c:v>
                </c:pt>
                <c:pt idx="19">
                  <c:v>17.075060108938438</c:v>
                </c:pt>
                <c:pt idx="20">
                  <c:v>17.05489001491835</c:v>
                </c:pt>
                <c:pt idx="21">
                  <c:v>17.035308595653952</c:v>
                </c:pt>
                <c:pt idx="22">
                  <c:v>17.01669698119769</c:v>
                </c:pt>
                <c:pt idx="23">
                  <c:v>16.999417425454556</c:v>
                </c:pt>
                <c:pt idx="24">
                  <c:v>16.983806255321888</c:v>
                </c:pt>
                <c:pt idx="25">
                  <c:v>16.970167324468878</c:v>
                </c:pt>
                <c:pt idx="26">
                  <c:v>16.958766099170521</c:v>
                </c:pt>
                <c:pt idx="27">
                  <c:v>16.949824491308551</c:v>
                </c:pt>
                <c:pt idx="28">
                  <c:v>16.943516539109073</c:v>
                </c:pt>
                <c:pt idx="29">
                  <c:v>16.939965019686458</c:v>
                </c:pt>
                <c:pt idx="30">
                  <c:v>16.939239059326479</c:v>
                </c:pt>
                <c:pt idx="31">
                  <c:v>16.941352788021771</c:v>
                </c:pt>
                <c:pt idx="32">
                  <c:v>16.946265064447612</c:v>
                </c:pt>
                <c:pt idx="33">
                  <c:v>16.953880276731002</c:v>
                </c:pt>
                <c:pt idx="34">
                  <c:v>16.964050203427025</c:v>
                </c:pt>
                <c:pt idx="35">
                  <c:v>16.976576898480662</c:v>
                </c:pt>
                <c:pt idx="36">
                  <c:v>16.991216544021597</c:v>
                </c:pt>
                <c:pt idx="37">
                  <c:v>17.007684196001726</c:v>
                </c:pt>
                <c:pt idx="38">
                  <c:v>17.025659330306933</c:v>
                </c:pt>
                <c:pt idx="39">
                  <c:v>17.044792081394377</c:v>
                </c:pt>
                <c:pt idx="40">
                  <c:v>17.064710052027326</c:v>
                </c:pt>
                <c:pt idx="41">
                  <c:v>17.085025561563764</c:v>
                </c:pt>
                <c:pt idx="42">
                  <c:v>17.105343191719111</c:v>
                </c:pt>
                <c:pt idx="43">
                  <c:v>17.12526748293336</c:v>
                </c:pt>
                <c:pt idx="44">
                  <c:v>17.144410631541572</c:v>
                </c:pt>
                <c:pt idx="45">
                  <c:v>17.162400037931089</c:v>
                </c:pt>
              </c:numCache>
            </c:numRef>
          </c:xVal>
          <c:yVal>
            <c:numRef>
              <c:f>[1]PlotDat13!$V$1:$V$46</c:f>
              <c:numCache>
                <c:formatCode>General</c:formatCode>
                <c:ptCount val="46"/>
                <c:pt idx="0">
                  <c:v>36.995685401828943</c:v>
                </c:pt>
                <c:pt idx="1">
                  <c:v>37.042402902614356</c:v>
                </c:pt>
                <c:pt idx="2">
                  <c:v>37.088769327622465</c:v>
                </c:pt>
                <c:pt idx="3">
                  <c:v>37.133882207131514</c:v>
                </c:pt>
                <c:pt idx="4">
                  <c:v>37.176863470256997</c:v>
                </c:pt>
                <c:pt idx="5">
                  <c:v>37.216876535602637</c:v>
                </c:pt>
                <c:pt idx="6">
                  <c:v>37.253142594365677</c:v>
                </c:pt>
                <c:pt idx="7">
                  <c:v>37.284955768964316</c:v>
                </c:pt>
                <c:pt idx="8">
                  <c:v>37.311696852141942</c:v>
                </c:pt>
                <c:pt idx="9">
                  <c:v>37.332845359132044</c:v>
                </c:pt>
                <c:pt idx="10">
                  <c:v>37.347989658302119</c:v>
                </c:pt>
                <c:pt idx="11">
                  <c:v>37.356834983095204</c:v>
                </c:pt>
                <c:pt idx="12">
                  <c:v>37.359209169325624</c:v>
                </c:pt>
                <c:pt idx="13">
                  <c:v>37.355066006158985</c:v>
                </c:pt>
                <c:pt idx="14">
                  <c:v>37.344486135553559</c:v>
                </c:pt>
                <c:pt idx="15">
                  <c:v>37.327675482656254</c:v>
                </c:pt>
                <c:pt idx="16">
                  <c:v>37.304961247703872</c:v>
                </c:pt>
                <c:pt idx="17">
                  <c:v>37.276785537442713</c:v>
                </c:pt>
                <c:pt idx="18">
                  <c:v>37.24369676002361</c:v>
                </c:pt>
                <c:pt idx="19">
                  <c:v>37.206338950861102</c:v>
                </c:pt>
                <c:pt idx="20">
                  <c:v>37.16543923721666</c:v>
                </c:pt>
                <c:pt idx="21">
                  <c:v>37.121793685493628</c:v>
                </c:pt>
                <c:pt idx="22">
                  <c:v>37.076251806710232</c:v>
                </c:pt>
                <c:pt idx="23">
                  <c:v>37.029700021733859</c:v>
                </c:pt>
                <c:pt idx="24">
                  <c:v>36.983044408107205</c:v>
                </c:pt>
                <c:pt idx="25">
                  <c:v>36.937193064279548</c:v>
                </c:pt>
                <c:pt idx="26">
                  <c:v>36.893038434503346</c:v>
                </c:pt>
                <c:pt idx="27">
                  <c:v>36.851439938422068</c:v>
                </c:pt>
                <c:pt idx="28">
                  <c:v>36.813207243444324</c:v>
                </c:pt>
                <c:pt idx="29">
                  <c:v>36.779084505488832</c:v>
                </c:pt>
                <c:pt idx="30">
                  <c:v>36.749735884835843</c:v>
                </c:pt>
                <c:pt idx="31">
                  <c:v>36.725732619002812</c:v>
                </c:pt>
                <c:pt idx="32">
                  <c:v>36.707541904255862</c:v>
                </c:pt>
                <c:pt idx="33">
                  <c:v>36.695517802165917</c:v>
                </c:pt>
                <c:pt idx="34">
                  <c:v>36.689894348202941</c:v>
                </c:pt>
                <c:pt idx="35">
                  <c:v>36.690780996501744</c:v>
                </c:pt>
                <c:pt idx="36">
                  <c:v>36.698160489461735</c:v>
                </c:pt>
                <c:pt idx="37">
                  <c:v>36.711889193646499</c:v>
                </c:pt>
                <c:pt idx="38">
                  <c:v>36.731699895445239</c:v>
                </c:pt>
                <c:pt idx="39">
                  <c:v>36.757207002081792</c:v>
                </c:pt>
                <c:pt idx="40">
                  <c:v>36.787914046739381</c:v>
                </c:pt>
                <c:pt idx="41">
                  <c:v>36.823223351722483</c:v>
                </c:pt>
                <c:pt idx="42">
                  <c:v>36.862447661573349</c:v>
                </c:pt>
                <c:pt idx="43">
                  <c:v>36.904823519717723</c:v>
                </c:pt>
                <c:pt idx="44">
                  <c:v>36.949526128278649</c:v>
                </c:pt>
                <c:pt idx="45">
                  <c:v>36.995685401828943</c:v>
                </c:pt>
              </c:numCache>
            </c:numRef>
          </c:yVal>
          <c:smooth val="1"/>
          <c:extLst>
            <c:ext xmlns:c16="http://schemas.microsoft.com/office/drawing/2014/chart" uri="{C3380CC4-5D6E-409C-BE32-E72D297353CC}">
              <c16:uniqueId val="{0000000A-72BF-49BB-AB4F-08128D4B27A1}"/>
            </c:ext>
          </c:extLst>
        </c:ser>
        <c:ser>
          <c:idx val="11"/>
          <c:order val="11"/>
          <c:spPr>
            <a:ln>
              <a:solidFill>
                <a:srgbClr val="000000"/>
              </a:solidFill>
              <a:prstDash val="solid"/>
            </a:ln>
          </c:spPr>
          <c:marker>
            <c:symbol val="none"/>
          </c:marker>
          <c:xVal>
            <c:numRef>
              <c:f>[1]PlotDat13!$W$1:$W$46</c:f>
              <c:numCache>
                <c:formatCode>General</c:formatCode>
                <c:ptCount val="46"/>
                <c:pt idx="0">
                  <c:v>17.1181715120854</c:v>
                </c:pt>
                <c:pt idx="1">
                  <c:v>17.132723712411792</c:v>
                </c:pt>
                <c:pt idx="2">
                  <c:v>17.145775950344486</c:v>
                </c:pt>
                <c:pt idx="3">
                  <c:v>17.157074178918826</c:v>
                </c:pt>
                <c:pt idx="4">
                  <c:v>17.166398490967154</c:v>
                </c:pt>
                <c:pt idx="5">
                  <c:v>17.173567399361698</c:v>
                </c:pt>
                <c:pt idx="6">
                  <c:v>17.178441369455072</c:v>
                </c:pt>
                <c:pt idx="7">
                  <c:v>17.180925534963464</c:v>
                </c:pt>
                <c:pt idx="8">
                  <c:v>17.180971544430953</c:v>
                </c:pt>
                <c:pt idx="9">
                  <c:v>17.17857850233559</c:v>
                </c:pt>
                <c:pt idx="10">
                  <c:v>17.173792986519711</c:v>
                </c:pt>
                <c:pt idx="11">
                  <c:v>17.166708141605234</c:v>
                </c:pt>
                <c:pt idx="12">
                  <c:v>17.157461866039526</c:v>
                </c:pt>
                <c:pt idx="13">
                  <c:v>17.146234128058989</c:v>
                </c:pt>
                <c:pt idx="14">
                  <c:v>17.13324346281205</c:v>
                </c:pt>
                <c:pt idx="15">
                  <c:v>17.118742718821085</c:v>
                </c:pt>
                <c:pt idx="16">
                  <c:v>17.10301413657352</c:v>
                </c:pt>
                <c:pt idx="17">
                  <c:v>17.086363855031809</c:v>
                </c:pt>
                <c:pt idx="18">
                  <c:v>17.069115952986749</c:v>
                </c:pt>
                <c:pt idx="19">
                  <c:v>17.051606141232444</c:v>
                </c:pt>
                <c:pt idx="20">
                  <c:v>17.034175228337581</c:v>
                </c:pt>
                <c:pt idx="21">
                  <c:v>17.017162487194287</c:v>
                </c:pt>
                <c:pt idx="22">
                  <c:v>17.000899051457207</c:v>
                </c:pt>
                <c:pt idx="23">
                  <c:v>16.985701470403583</c:v>
                </c:pt>
                <c:pt idx="24">
                  <c:v>16.971865547661633</c:v>
                </c:pt>
                <c:pt idx="25">
                  <c:v>16.959660583729395</c:v>
                </c:pt>
                <c:pt idx="26">
                  <c:v>16.949324134346874</c:v>
                </c:pt>
                <c:pt idx="27">
                  <c:v>16.941057386743761</c:v>
                </c:pt>
                <c:pt idx="28">
                  <c:v>16.935021243758868</c:v>
                </c:pt>
                <c:pt idx="29">
                  <c:v>16.931333192049383</c:v>
                </c:pt>
                <c:pt idx="30">
                  <c:v>16.930065015346731</c:v>
                </c:pt>
                <c:pt idx="31">
                  <c:v>16.931241397267904</c:v>
                </c:pt>
                <c:pt idx="32">
                  <c:v>16.934839440876921</c:v>
                </c:pt>
                <c:pt idx="33">
                  <c:v>16.940789114347641</c:v>
                </c:pt>
                <c:pt idx="34">
                  <c:v>16.948974614053618</c:v>
                </c:pt>
                <c:pt idx="35">
                  <c:v>16.959236618553938</c:v>
                </c:pt>
                <c:pt idx="36">
                  <c:v>16.97137538960386</c:v>
                </c:pt>
                <c:pt idx="37">
                  <c:v>16.985154659832542</c:v>
                </c:pt>
                <c:pt idx="38">
                  <c:v>17.000306231418676</c:v>
                </c:pt>
                <c:pt idx="39">
                  <c:v>17.016535196255994</c:v>
                </c:pt>
                <c:pt idx="40">
                  <c:v>17.033525676004107</c:v>
                </c:pt>
                <c:pt idx="41">
                  <c:v>17.050946970301105</c:v>
                </c:pt>
                <c:pt idx="42">
                  <c:v>17.068459993469929</c:v>
                </c:pt>
                <c:pt idx="43">
                  <c:v>17.085723874435359</c:v>
                </c:pt>
                <c:pt idx="44">
                  <c:v>17.102402591391783</c:v>
                </c:pt>
                <c:pt idx="45">
                  <c:v>17.1181715120854</c:v>
                </c:pt>
              </c:numCache>
            </c:numRef>
          </c:xVal>
          <c:yVal>
            <c:numRef>
              <c:f>[1]PlotDat13!$X$1:$X$46</c:f>
              <c:numCache>
                <c:formatCode>General</c:formatCode>
                <c:ptCount val="46"/>
                <c:pt idx="0">
                  <c:v>36.918449493047945</c:v>
                </c:pt>
                <c:pt idx="1">
                  <c:v>36.951458427981763</c:v>
                </c:pt>
                <c:pt idx="2">
                  <c:v>36.984388516973119</c:v>
                </c:pt>
                <c:pt idx="3">
                  <c:v>37.016598813297215</c:v>
                </c:pt>
                <c:pt idx="4">
                  <c:v>37.047462380174771</c:v>
                </c:pt>
                <c:pt idx="5">
                  <c:v>37.076378493383295</c:v>
                </c:pt>
                <c:pt idx="6">
                  <c:v>37.10278433367079</c:v>
                </c:pt>
                <c:pt idx="7">
                  <c:v>37.126165941392244</c:v>
                </c:pt>
                <c:pt idx="8">
                  <c:v>37.146068220149552</c:v>
                </c:pt>
                <c:pt idx="9">
                  <c:v>37.162103794725205</c:v>
                </c:pt>
                <c:pt idx="10">
                  <c:v>37.17396055090029</c:v>
                </c:pt>
                <c:pt idx="11">
                  <c:v>37.181407710402709</c:v>
                </c:pt>
                <c:pt idx="12">
                  <c:v>37.184300322743773</c:v>
                </c:pt>
                <c:pt idx="13">
                  <c:v>37.182582086514557</c:v>
                </c:pt>
                <c:pt idx="14">
                  <c:v>37.176286445228804</c:v>
                </c:pt>
                <c:pt idx="15">
                  <c:v>37.165535936382952</c:v>
                </c:pt>
                <c:pt idx="16">
                  <c:v>37.15053980640316</c:v>
                </c:pt>
                <c:pt idx="17">
                  <c:v>37.131589937901644</c:v>
                </c:pt>
                <c:pt idx="18">
                  <c:v>37.109055168513628</c:v>
                </c:pt>
                <c:pt idx="19">
                  <c:v>37.083374111892326</c:v>
                </c:pt>
                <c:pt idx="20">
                  <c:v>37.05504662059311</c:v>
                </c:pt>
                <c:pt idx="21">
                  <c:v>37.024624057012069</c:v>
                </c:pt>
                <c:pt idx="22">
                  <c:v>36.992698561744163</c:v>
                </c:pt>
                <c:pt idx="23">
                  <c:v>36.959891528240057</c:v>
                </c:pt>
                <c:pt idx="24">
                  <c:v>36.926841508089474</c:v>
                </c:pt>
                <c:pt idx="25">
                  <c:v>36.894191782340791</c:v>
                </c:pt>
                <c:pt idx="26">
                  <c:v>36.862577840767209</c:v>
                </c:pt>
                <c:pt idx="27">
                  <c:v>36.832615012781119</c:v>
                </c:pt>
                <c:pt idx="28">
                  <c:v>36.804886490747066</c:v>
                </c:pt>
                <c:pt idx="29">
                  <c:v>36.779931978805706</c:v>
                </c:pt>
                <c:pt idx="30">
                  <c:v>36.758237188146659</c:v>
                </c:pt>
                <c:pt idx="31">
                  <c:v>36.740224383192633</c:v>
                </c:pt>
                <c:pt idx="32">
                  <c:v>36.726244162702791</c:v>
                </c:pt>
                <c:pt idx="33">
                  <c:v>36.716568635766713</c:v>
                </c:pt>
                <c:pt idx="34">
                  <c:v>36.711386125510458</c:v>
                </c:pt>
                <c:pt idx="35">
                  <c:v>36.71079750360115</c:v>
                </c:pt>
                <c:pt idx="36">
                  <c:v>36.714814226894696</c:v>
                </c:pt>
                <c:pt idx="37">
                  <c:v>36.723358114441147</c:v>
                </c:pt>
                <c:pt idx="38">
                  <c:v>36.736262869187946</c:v>
                </c:pt>
                <c:pt idx="39">
                  <c:v>36.753277314762876</c:v>
                </c:pt>
                <c:pt idx="40">
                  <c:v>36.774070284336474</c:v>
                </c:pt>
                <c:pt idx="41">
                  <c:v>36.798237066407637</c:v>
                </c:pt>
                <c:pt idx="42">
                  <c:v>36.825307282052663</c:v>
                </c:pt>
                <c:pt idx="43">
                  <c:v>36.854754040315932</c:v>
                </c:pt>
                <c:pt idx="44">
                  <c:v>36.886004193543037</c:v>
                </c:pt>
                <c:pt idx="45">
                  <c:v>36.918449493047945</c:v>
                </c:pt>
              </c:numCache>
            </c:numRef>
          </c:yVal>
          <c:smooth val="1"/>
          <c:extLst>
            <c:ext xmlns:c16="http://schemas.microsoft.com/office/drawing/2014/chart" uri="{C3380CC4-5D6E-409C-BE32-E72D297353CC}">
              <c16:uniqueId val="{0000000B-72BF-49BB-AB4F-08128D4B27A1}"/>
            </c:ext>
          </c:extLst>
        </c:ser>
        <c:ser>
          <c:idx val="12"/>
          <c:order val="12"/>
          <c:spPr>
            <a:ln>
              <a:solidFill>
                <a:srgbClr val="000000"/>
              </a:solidFill>
              <a:prstDash val="solid"/>
            </a:ln>
          </c:spPr>
          <c:marker>
            <c:symbol val="none"/>
          </c:marker>
          <c:xVal>
            <c:numRef>
              <c:f>[1]PlotDat13!$Y$1:$Y$39</c:f>
              <c:numCache>
                <c:formatCode>General</c:formatCode>
                <c:ptCount val="39"/>
                <c:pt idx="0">
                  <c:v>17.07181532592638</c:v>
                </c:pt>
                <c:pt idx="1">
                  <c:v>17.081048949030858</c:v>
                </c:pt>
                <c:pt idx="2">
                  <c:v>17.089016183873596</c:v>
                </c:pt>
                <c:pt idx="3">
                  <c:v>17.095499705057112</c:v>
                </c:pt>
                <c:pt idx="4">
                  <c:v>17.100322659024801</c:v>
                </c:pt>
                <c:pt idx="5">
                  <c:v>17.103353488164927</c:v>
                </c:pt>
                <c:pt idx="6">
                  <c:v>17.104509519359326</c:v>
                </c:pt>
                <c:pt idx="7">
                  <c:v>17.103759219090566</c:v>
                </c:pt>
                <c:pt idx="8">
                  <c:v>17.101123053594094</c:v>
                </c:pt>
                <c:pt idx="9">
                  <c:v>17.096672930592678</c:v>
                </c:pt>
                <c:pt idx="10">
                  <c:v>17.090530237841193</c:v>
                </c:pt>
                <c:pt idx="11">
                  <c:v>17.0828625319851</c:v>
                </c:pt>
                <c:pt idx="12">
                  <c:v>17.073878968051929</c:v>
                </c:pt>
                <c:pt idx="13">
                  <c:v>17.063824594247379</c:v>
                </c:pt>
                <c:pt idx="14">
                  <c:v>17.052973667679037</c:v>
                </c:pt>
                <c:pt idx="15">
                  <c:v>17.041622173337434</c:v>
                </c:pt>
                <c:pt idx="16">
                  <c:v>17.030079750397075</c:v>
                </c:pt>
                <c:pt idx="17">
                  <c:v>17.01866124606692</c:v>
                </c:pt>
                <c:pt idx="18">
                  <c:v>17.007678127379272</c:v>
                </c:pt>
                <c:pt idx="19">
                  <c:v>16.997429985181085</c:v>
                </c:pt>
                <c:pt idx="20">
                  <c:v>16.988196362076607</c:v>
                </c:pt>
                <c:pt idx="21">
                  <c:v>16.980229127233869</c:v>
                </c:pt>
                <c:pt idx="22">
                  <c:v>16.973745606050354</c:v>
                </c:pt>
                <c:pt idx="23">
                  <c:v>16.968922652082664</c:v>
                </c:pt>
                <c:pt idx="24">
                  <c:v>16.965891822942538</c:v>
                </c:pt>
                <c:pt idx="25">
                  <c:v>16.96473579174814</c:v>
                </c:pt>
                <c:pt idx="26">
                  <c:v>16.965486092016899</c:v>
                </c:pt>
                <c:pt idx="27">
                  <c:v>16.968122257513372</c:v>
                </c:pt>
                <c:pt idx="28">
                  <c:v>16.972572380514787</c:v>
                </c:pt>
                <c:pt idx="29">
                  <c:v>16.978715073266272</c:v>
                </c:pt>
                <c:pt idx="30">
                  <c:v>16.986382779122366</c:v>
                </c:pt>
                <c:pt idx="31">
                  <c:v>16.995366343055537</c:v>
                </c:pt>
                <c:pt idx="32">
                  <c:v>17.005420716860087</c:v>
                </c:pt>
                <c:pt idx="33">
                  <c:v>17.016271643428428</c:v>
                </c:pt>
                <c:pt idx="34">
                  <c:v>17.027623137770032</c:v>
                </c:pt>
                <c:pt idx="35">
                  <c:v>17.039165560710391</c:v>
                </c:pt>
                <c:pt idx="36">
                  <c:v>17.050584065040546</c:v>
                </c:pt>
                <c:pt idx="37">
                  <c:v>17.061567183728194</c:v>
                </c:pt>
                <c:pt idx="38">
                  <c:v>17.07181532592638</c:v>
                </c:pt>
              </c:numCache>
            </c:numRef>
          </c:xVal>
          <c:yVal>
            <c:numRef>
              <c:f>[1]PlotDat13!$Z$1:$Z$39</c:f>
              <c:numCache>
                <c:formatCode>General</c:formatCode>
                <c:ptCount val="39"/>
                <c:pt idx="0">
                  <c:v>36.94887836056683</c:v>
                </c:pt>
                <c:pt idx="1">
                  <c:v>36.975929625670361</c:v>
                </c:pt>
                <c:pt idx="2">
                  <c:v>37.002610821313375</c:v>
                </c:pt>
                <c:pt idx="3">
                  <c:v>37.028194154031411</c:v>
                </c:pt>
                <c:pt idx="4">
                  <c:v>37.051981777198684</c:v>
                </c:pt>
                <c:pt idx="5">
                  <c:v>37.073324826464912</c:v>
                </c:pt>
                <c:pt idx="6">
                  <c:v>37.091641119083278</c:v>
                </c:pt>
                <c:pt idx="7">
                  <c:v>37.106431034338172</c:v>
                </c:pt>
                <c:pt idx="8">
                  <c:v>37.117291141895869</c:v>
                </c:pt>
                <c:pt idx="9">
                  <c:v>37.12392520633238</c:v>
                </c:pt>
                <c:pt idx="10">
                  <c:v>37.126152267663592</c:v>
                </c:pt>
                <c:pt idx="11">
                  <c:v>37.123911577461911</c:v>
                </c:pt>
                <c:pt idx="12">
                  <c:v>37.117264255914989</c:v>
                </c:pt>
                <c:pt idx="13">
                  <c:v>37.106391624626362</c:v>
                </c:pt>
                <c:pt idx="14">
                  <c:v>37.091590260634732</c:v>
                </c:pt>
                <c:pt idx="15">
                  <c:v>37.073263906565529</c:v>
                </c:pt>
                <c:pt idx="16">
                  <c:v>37.051912457584521</c:v>
                </c:pt>
                <c:pt idx="17">
                  <c:v>37.028118325560825</c:v>
                </c:pt>
                <c:pt idx="18">
                  <c:v>37.002530552389388</c:v>
                </c:pt>
                <c:pt idx="19">
                  <c:v>36.975847105819973</c:v>
                </c:pt>
                <c:pt idx="20">
                  <c:v>36.948795840716443</c:v>
                </c:pt>
                <c:pt idx="21">
                  <c:v>36.922114645073428</c:v>
                </c:pt>
                <c:pt idx="22">
                  <c:v>36.8965313123554</c:v>
                </c:pt>
                <c:pt idx="23">
                  <c:v>36.87274368918812</c:v>
                </c:pt>
                <c:pt idx="24">
                  <c:v>36.851400639921891</c:v>
                </c:pt>
                <c:pt idx="25">
                  <c:v>36.833084347303526</c:v>
                </c:pt>
                <c:pt idx="26">
                  <c:v>36.818294432048631</c:v>
                </c:pt>
                <c:pt idx="27">
                  <c:v>36.807434324490934</c:v>
                </c:pt>
                <c:pt idx="28">
                  <c:v>36.800800260054423</c:v>
                </c:pt>
                <c:pt idx="29">
                  <c:v>36.798573198723211</c:v>
                </c:pt>
                <c:pt idx="30">
                  <c:v>36.800813888924893</c:v>
                </c:pt>
                <c:pt idx="31">
                  <c:v>36.807461210471814</c:v>
                </c:pt>
                <c:pt idx="32">
                  <c:v>36.818333841760442</c:v>
                </c:pt>
                <c:pt idx="33">
                  <c:v>36.833135205752072</c:v>
                </c:pt>
                <c:pt idx="34">
                  <c:v>36.851461559821274</c:v>
                </c:pt>
                <c:pt idx="35">
                  <c:v>36.872813008802282</c:v>
                </c:pt>
                <c:pt idx="36">
                  <c:v>36.896607140825978</c:v>
                </c:pt>
                <c:pt idx="37">
                  <c:v>36.922194913997416</c:v>
                </c:pt>
                <c:pt idx="38">
                  <c:v>36.94887836056683</c:v>
                </c:pt>
              </c:numCache>
            </c:numRef>
          </c:yVal>
          <c:smooth val="1"/>
          <c:extLst>
            <c:ext xmlns:c16="http://schemas.microsoft.com/office/drawing/2014/chart" uri="{C3380CC4-5D6E-409C-BE32-E72D297353CC}">
              <c16:uniqueId val="{0000000C-72BF-49BB-AB4F-08128D4B27A1}"/>
            </c:ext>
          </c:extLst>
        </c:ser>
        <c:ser>
          <c:idx val="13"/>
          <c:order val="13"/>
          <c:spPr>
            <a:ln>
              <a:solidFill>
                <a:srgbClr val="000000"/>
              </a:solidFill>
              <a:prstDash val="solid"/>
            </a:ln>
          </c:spPr>
          <c:marker>
            <c:symbol val="none"/>
          </c:marker>
          <c:xVal>
            <c:numRef>
              <c:f>[1]PlotDat13!$AA$1:$AA$46</c:f>
              <c:numCache>
                <c:formatCode>General</c:formatCode>
                <c:ptCount val="46"/>
                <c:pt idx="0">
                  <c:v>17.053242935311822</c:v>
                </c:pt>
                <c:pt idx="1">
                  <c:v>17.064454467031787</c:v>
                </c:pt>
                <c:pt idx="2">
                  <c:v>17.074439593789624</c:v>
                </c:pt>
                <c:pt idx="3">
                  <c:v>17.083003966450903</c:v>
                </c:pt>
                <c:pt idx="4">
                  <c:v>17.089980889243602</c:v>
                </c:pt>
                <c:pt idx="5">
                  <c:v>17.095234564301698</c:v>
                </c:pt>
                <c:pt idx="6">
                  <c:v>17.098662734816145</c:v>
                </c:pt>
                <c:pt idx="7">
                  <c:v>17.100198675347368</c:v>
                </c:pt>
                <c:pt idx="8">
                  <c:v>17.099812490560033</c:v>
                </c:pt>
                <c:pt idx="9">
                  <c:v>17.097511697101748</c:v>
                </c:pt>
                <c:pt idx="10">
                  <c:v>17.093341077300064</c:v>
                </c:pt>
                <c:pt idx="11">
                  <c:v>17.087381807525411</c:v>
                </c:pt>
                <c:pt idx="12">
                  <c:v>17.079749878185385</c:v>
                </c:pt>
                <c:pt idx="13">
                  <c:v>17.070593836103399</c:v>
                </c:pt>
                <c:pt idx="14">
                  <c:v>17.060091893223731</c:v>
                </c:pt>
                <c:pt idx="15">
                  <c:v>17.048448457918752</c:v>
                </c:pt>
                <c:pt idx="16">
                  <c:v>17.035890156412467</c:v>
                </c:pt>
                <c:pt idx="17">
                  <c:v>17.022661421758837</c:v>
                </c:pt>
                <c:pt idx="18">
                  <c:v>17.009019736230432</c:v>
                </c:pt>
                <c:pt idx="19">
                  <c:v>16.995230619718871</c:v>
                </c:pt>
                <c:pt idx="20">
                  <c:v>16.981562461692171</c:v>
                </c:pt>
                <c:pt idx="21">
                  <c:v>16.968281297299015</c:v>
                </c:pt>
                <c:pt idx="22">
                  <c:v>16.955645629297223</c:v>
                </c:pt>
                <c:pt idx="23">
                  <c:v>16.943901396591585</c:v>
                </c:pt>
                <c:pt idx="24">
                  <c:v>16.933277187312854</c:v>
                </c:pt>
                <c:pt idx="25">
                  <c:v>16.923979789609774</c:v>
                </c:pt>
                <c:pt idx="26">
                  <c:v>16.916190166753012</c:v>
                </c:pt>
                <c:pt idx="27">
                  <c:v>16.910059934890903</c:v>
                </c:pt>
                <c:pt idx="28">
                  <c:v>16.90570841201361</c:v>
                </c:pt>
                <c:pt idx="29">
                  <c:v>16.903220295564157</c:v>
                </c:pt>
                <c:pt idx="30">
                  <c:v>16.902644013899039</c:v>
                </c:pt>
                <c:pt idx="31">
                  <c:v>16.903990783685362</c:v>
                </c:pt>
                <c:pt idx="32">
                  <c:v>16.907234391581156</c:v>
                </c:pt>
                <c:pt idx="33">
                  <c:v>16.912311704448282</c:v>
                </c:pt>
                <c:pt idx="34">
                  <c:v>16.919123898167143</c:v>
                </c:pt>
                <c:pt idx="35">
                  <c:v>16.927538381135751</c:v>
                </c:pt>
                <c:pt idx="36">
                  <c:v>16.937391375014457</c:v>
                </c:pt>
                <c:pt idx="37">
                  <c:v>16.948491102485026</c:v>
                </c:pt>
                <c:pt idx="38">
                  <c:v>16.960621519977998</c:v>
                </c:pt>
                <c:pt idx="39">
                  <c:v>16.973546522715015</c:v>
                </c:pt>
                <c:pt idx="40">
                  <c:v>16.987014540219775</c:v>
                </c:pt>
                <c:pt idx="41">
                  <c:v>17.000763432851194</c:v>
                </c:pt>
                <c:pt idx="42">
                  <c:v>17.014525594053328</c:v>
                </c:pt>
                <c:pt idx="43">
                  <c:v>17.028033159012608</c:v>
                </c:pt>
                <c:pt idx="44">
                  <c:v>17.041023218341728</c:v>
                </c:pt>
                <c:pt idx="45">
                  <c:v>17.053242935311822</c:v>
                </c:pt>
              </c:numCache>
            </c:numRef>
          </c:xVal>
          <c:yVal>
            <c:numRef>
              <c:f>[1]PlotDat13!$AB$1:$AB$46</c:f>
              <c:numCache>
                <c:formatCode>General</c:formatCode>
                <c:ptCount val="46"/>
                <c:pt idx="0">
                  <c:v>36.875856630305812</c:v>
                </c:pt>
                <c:pt idx="1">
                  <c:v>36.906325218736896</c:v>
                </c:pt>
                <c:pt idx="2">
                  <c:v>36.936590931004723</c:v>
                </c:pt>
                <c:pt idx="3">
                  <c:v>36.966064679446731</c:v>
                </c:pt>
                <c:pt idx="4">
                  <c:v>36.9941727910754</c:v>
                </c:pt>
                <c:pt idx="5">
                  <c:v>37.020368173470366</c:v>
                </c:pt>
                <c:pt idx="6">
                  <c:v>37.044140963310127</c:v>
                </c:pt>
                <c:pt idx="7">
                  <c:v>37.065028450281595</c:v>
                </c:pt>
                <c:pt idx="8">
                  <c:v>37.082624083210035</c:v>
                </c:pt>
                <c:pt idx="9">
                  <c:v>37.096585383115233</c:v>
                </c:pt>
                <c:pt idx="10">
                  <c:v>37.10664060917528</c:v>
                </c:pt>
                <c:pt idx="11">
                  <c:v>37.112594047852561</c:v>
                </c:pt>
                <c:pt idx="12">
                  <c:v>37.114329822235163</c:v>
                </c:pt>
                <c:pt idx="13">
                  <c:v>37.111814147449145</c:v>
                </c:pt>
                <c:pt idx="14">
                  <c:v>37.105095988242674</c:v>
                </c:pt>
                <c:pt idx="15">
                  <c:v>37.094306105942906</c:v>
                </c:pt>
                <c:pt idx="16">
                  <c:v>37.079654513335512</c:v>
                </c:pt>
                <c:pt idx="17">
                  <c:v>37.061426387004644</c:v>
                </c:pt>
                <c:pt idx="18">
                  <c:v>37.039976516695148</c:v>
                </c:pt>
                <c:pt idx="19">
                  <c:v>37.015722399733733</c:v>
                </c:pt>
                <c:pt idx="20">
                  <c:v>36.989136114918409</c:v>
                </c:pt>
                <c:pt idx="21">
                  <c:v>36.960735134041649</c:v>
                </c:pt>
                <c:pt idx="22">
                  <c:v>36.931072249890583</c:v>
                </c:pt>
                <c:pt idx="23">
                  <c:v>36.900724816764182</c:v>
                </c:pt>
                <c:pt idx="24">
                  <c:v>36.870283512928552</c:v>
                </c:pt>
                <c:pt idx="25">
                  <c:v>36.840340843736399</c:v>
                </c:pt>
                <c:pt idx="26">
                  <c:v>36.811479609184254</c:v>
                </c:pt>
                <c:pt idx="27">
                  <c:v>36.784261560373508</c:v>
                </c:pt>
                <c:pt idx="28">
                  <c:v>36.759216465664196</c:v>
                </c:pt>
                <c:pt idx="29">
                  <c:v>36.736831799336457</c:v>
                </c:pt>
                <c:pt idx="30">
                  <c:v>36.717543253458182</c:v>
                </c:pt>
                <c:pt idx="31">
                  <c:v>36.70172625763449</c:v>
                </c:pt>
                <c:pt idx="32">
                  <c:v>36.689688671697532</c:v>
                </c:pt>
                <c:pt idx="33">
                  <c:v>36.68166479356502</c:v>
                </c:pt>
                <c:pt idx="34">
                  <c:v>36.677810798897767</c:v>
                </c:pt>
                <c:pt idx="35">
                  <c:v>36.678201701318123</c:v>
                </c:pt>
                <c:pt idx="36">
                  <c:v>36.68282989235513</c:v>
                </c:pt>
                <c:pt idx="37">
                  <c:v>36.691605289534728</c:v>
                </c:pt>
                <c:pt idx="38">
                  <c:v>36.704357089732682</c:v>
                </c:pt>
                <c:pt idx="39">
                  <c:v>36.720837093663107</c:v>
                </c:pt>
                <c:pt idx="40">
                  <c:v>36.74072453679522</c:v>
                </c:pt>
                <c:pt idx="41">
                  <c:v>36.763632332670085</c:v>
                </c:pt>
                <c:pt idx="42">
                  <c:v>36.789114607098227</c:v>
                </c:pt>
                <c:pt idx="43">
                  <c:v>36.816675376593565</c:v>
                </c:pt>
                <c:pt idx="44">
                  <c:v>36.845778202127775</c:v>
                </c:pt>
                <c:pt idx="45">
                  <c:v>36.875856630305812</c:v>
                </c:pt>
              </c:numCache>
            </c:numRef>
          </c:yVal>
          <c:smooth val="1"/>
          <c:extLst>
            <c:ext xmlns:c16="http://schemas.microsoft.com/office/drawing/2014/chart" uri="{C3380CC4-5D6E-409C-BE32-E72D297353CC}">
              <c16:uniqueId val="{0000000D-72BF-49BB-AB4F-08128D4B27A1}"/>
            </c:ext>
          </c:extLst>
        </c:ser>
        <c:ser>
          <c:idx val="14"/>
          <c:order val="14"/>
          <c:spPr>
            <a:ln>
              <a:solidFill>
                <a:srgbClr val="000000"/>
              </a:solidFill>
              <a:prstDash val="solid"/>
            </a:ln>
          </c:spPr>
          <c:marker>
            <c:symbol val="none"/>
          </c:marker>
          <c:xVal>
            <c:numRef>
              <c:f>[1]PlotDat13!$AC$1:$AC$46</c:f>
              <c:numCache>
                <c:formatCode>General</c:formatCode>
                <c:ptCount val="46"/>
                <c:pt idx="0">
                  <c:v>17.049714329602601</c:v>
                </c:pt>
                <c:pt idx="1">
                  <c:v>17.06142077503355</c:v>
                </c:pt>
                <c:pt idx="2">
                  <c:v>17.071833699060587</c:v>
                </c:pt>
                <c:pt idx="3">
                  <c:v>17.080750425962044</c:v>
                </c:pt>
                <c:pt idx="4">
                  <c:v>17.087997401791416</c:v>
                </c:pt>
                <c:pt idx="5">
                  <c:v>17.093433572407495</c:v>
                </c:pt>
                <c:pt idx="6">
                  <c:v>17.096953128932789</c:v>
                </c:pt>
                <c:pt idx="7">
                  <c:v>17.098487567202969</c:v>
                </c:pt>
                <c:pt idx="8">
                  <c:v>17.098007021122509</c:v>
                </c:pt>
                <c:pt idx="9">
                  <c:v>17.095520843974249</c:v>
                </c:pt>
                <c:pt idx="10">
                  <c:v>17.091077426368397</c:v>
                </c:pt>
                <c:pt idx="11">
                  <c:v>17.084763254374334</c:v>
                </c:pt>
                <c:pt idx="12">
                  <c:v>17.076701226167664</c:v>
                </c:pt>
                <c:pt idx="13">
                  <c:v>17.067048259957009</c:v>
                </c:pt>
                <c:pt idx="14">
                  <c:v>17.055992239749568</c:v>
                </c:pt>
                <c:pt idx="15">
                  <c:v>17.043748358402649</c:v>
                </c:pt>
                <c:pt idx="16">
                  <c:v>17.030554929139456</c:v>
                </c:pt>
                <c:pt idx="17">
                  <c:v>17.016668747053298</c:v>
                </c:pt>
                <c:pt idx="18">
                  <c:v>17.00236009088318</c:v>
                </c:pt>
                <c:pt idx="19">
                  <c:v>16.9879074623456</c:v>
                </c:pt>
                <c:pt idx="20">
                  <c:v>16.973592165415422</c:v>
                </c:pt>
                <c:pt idx="21">
                  <c:v>16.959692831063983</c:v>
                </c:pt>
                <c:pt idx="22">
                  <c:v>16.94647999402417</c:v>
                </c:pt>
                <c:pt idx="23">
                  <c:v>16.934210827139591</c:v>
                </c:pt>
                <c:pt idx="24">
                  <c:v>16.923124135787678</c:v>
                </c:pt>
                <c:pt idx="25">
                  <c:v>16.913435709804673</c:v>
                </c:pt>
                <c:pt idx="26">
                  <c:v>16.90533412338192</c:v>
                </c:pt>
                <c:pt idx="27">
                  <c:v>16.898977064683709</c:v>
                </c:pt>
                <c:pt idx="28">
                  <c:v>16.894488266626563</c:v>
                </c:pt>
                <c:pt idx="29">
                  <c:v>16.891955098558729</c:v>
                </c:pt>
                <c:pt idx="30">
                  <c:v>16.891426865715211</c:v>
                </c:pt>
                <c:pt idx="31">
                  <c:v>16.892913849547451</c:v>
                </c:pt>
                <c:pt idx="32">
                  <c:v>16.896387107606571</c:v>
                </c:pt>
                <c:pt idx="33">
                  <c:v>16.901779036875233</c:v>
                </c:pt>
                <c:pt idx="34">
                  <c:v>16.908984689583441</c:v>
                </c:pt>
                <c:pt idx="35">
                  <c:v>16.91786381589754</c:v>
                </c:pt>
                <c:pt idx="36">
                  <c:v>16.928243593723689</c:v>
                </c:pt>
                <c:pt idx="37">
                  <c:v>16.939921992493318</c:v>
                </c:pt>
                <c:pt idx="38">
                  <c:v>16.952671705458357</c:v>
                </c:pt>
                <c:pt idx="39">
                  <c:v>16.96624457395853</c:v>
                </c:pt>
                <c:pt idx="40">
                  <c:v>16.980376417547387</c:v>
                </c:pt>
                <c:pt idx="41">
                  <c:v>16.994792175964204</c:v>
                </c:pt>
                <c:pt idx="42">
                  <c:v>17.009211262869083</c:v>
                </c:pt>
                <c:pt idx="43">
                  <c:v>17.023353027136885</c:v>
                </c:pt>
                <c:pt idx="44">
                  <c:v>17.036942215412161</c:v>
                </c:pt>
                <c:pt idx="45">
                  <c:v>17.049714329602601</c:v>
                </c:pt>
              </c:numCache>
            </c:numRef>
          </c:xVal>
          <c:yVal>
            <c:numRef>
              <c:f>[1]PlotDat13!$AD$1:$AD$46</c:f>
              <c:numCache>
                <c:formatCode>General</c:formatCode>
                <c:ptCount val="46"/>
                <c:pt idx="0">
                  <c:v>36.869604776395676</c:v>
                </c:pt>
                <c:pt idx="1">
                  <c:v>36.902570472200743</c:v>
                </c:pt>
                <c:pt idx="2">
                  <c:v>36.93529258575213</c:v>
                </c:pt>
                <c:pt idx="3">
                  <c:v>36.967134218330415</c:v>
                </c:pt>
                <c:pt idx="4">
                  <c:v>36.997475608776782</c:v>
                </c:pt>
                <c:pt idx="5">
                  <c:v>37.02572619643901</c:v>
                </c:pt>
                <c:pt idx="6">
                  <c:v>37.051336115762815</c:v>
                </c:pt>
                <c:pt idx="7">
                  <c:v>37.073806898799425</c:v>
                </c:pt>
                <c:pt idx="8">
                  <c:v>37.09270117731716</c:v>
                </c:pt>
                <c:pt idx="9">
                  <c:v>37.107651195676603</c:v>
                </c:pt>
                <c:pt idx="10">
                  <c:v>37.11836596877577</c:v>
                </c:pt>
                <c:pt idx="11">
                  <c:v>37.124636945744165</c:v>
                </c:pt>
                <c:pt idx="12">
                  <c:v>37.12634206914823</c:v>
                </c:pt>
                <c:pt idx="13">
                  <c:v>37.123448150700455</c:v>
                </c:pt>
                <c:pt idx="14">
                  <c:v>37.116011517231641</c:v>
                </c:pt>
                <c:pt idx="15">
                  <c:v>37.104176914353211</c:v>
                </c:pt>
                <c:pt idx="16">
                  <c:v>37.088174689148531</c:v>
                </c:pt>
                <c:pt idx="17">
                  <c:v>37.06831630672896</c:v>
                </c:pt>
                <c:pt idx="18">
                  <c:v>37.044988287919708</c:v>
                </c:pt>
                <c:pt idx="19">
                  <c:v>37.018644686071667</c:v>
                </c:pt>
                <c:pt idx="20">
                  <c:v>36.98979824942942</c:v>
                </c:pt>
                <c:pt idx="21">
                  <c:v>36.959010441069857</c:v>
                </c:pt>
                <c:pt idx="22">
                  <c:v>36.926880510662102</c:v>
                </c:pt>
                <c:pt idx="23">
                  <c:v>36.894033830754267</c:v>
                </c:pt>
                <c:pt idx="24">
                  <c:v>36.861109724608234</c:v>
                </c:pt>
                <c:pt idx="25">
                  <c:v>36.828749022499501</c:v>
                </c:pt>
                <c:pt idx="26">
                  <c:v>36.797581588684878</c:v>
                </c:pt>
                <c:pt idx="27">
                  <c:v>36.768214061811122</c:v>
                </c:pt>
                <c:pt idx="28">
                  <c:v>36.741218047383775</c:v>
                </c:pt>
                <c:pt idx="29">
                  <c:v>36.717118992116141</c:v>
                </c:pt>
                <c:pt idx="30">
                  <c:v>36.696385956706756</c:v>
                </c:pt>
                <c:pt idx="31">
                  <c:v>36.679422486106368</c:v>
                </c:pt>
                <c:pt idx="32">
                  <c:v>36.666558754974552</c:v>
                </c:pt>
                <c:pt idx="33">
                  <c:v>36.65804514120552</c:v>
                </c:pt>
                <c:pt idx="34">
                  <c:v>36.654047352607193</c:v>
                </c:pt>
                <c:pt idx="35">
                  <c:v>36.65464320158722</c:v>
                </c:pt>
                <c:pt idx="36">
                  <c:v>36.659821090622962</c:v>
                </c:pt>
                <c:pt idx="37">
                  <c:v>36.669480237994115</c:v>
                </c:pt>
                <c:pt idx="38">
                  <c:v>36.683432639384208</c:v>
                </c:pt>
                <c:pt idx="39">
                  <c:v>36.701406727170813</c:v>
                </c:pt>
                <c:pt idx="40">
                  <c:v>36.723052656180371</c:v>
                </c:pt>
                <c:pt idx="41">
                  <c:v>36.7479491130266</c:v>
                </c:pt>
                <c:pt idx="42">
                  <c:v>36.775611516496291</c:v>
                </c:pt>
                <c:pt idx="43">
                  <c:v>36.805501449371413</c:v>
                </c:pt>
                <c:pt idx="44">
                  <c:v>36.83703713810786</c:v>
                </c:pt>
                <c:pt idx="45">
                  <c:v>36.869604776395676</c:v>
                </c:pt>
              </c:numCache>
            </c:numRef>
          </c:yVal>
          <c:smooth val="1"/>
          <c:extLst>
            <c:ext xmlns:c16="http://schemas.microsoft.com/office/drawing/2014/chart" uri="{C3380CC4-5D6E-409C-BE32-E72D297353CC}">
              <c16:uniqueId val="{0000000E-72BF-49BB-AB4F-08128D4B27A1}"/>
            </c:ext>
          </c:extLst>
        </c:ser>
        <c:ser>
          <c:idx val="15"/>
          <c:order val="15"/>
          <c:spPr>
            <a:ln>
              <a:solidFill>
                <a:srgbClr val="000000"/>
              </a:solidFill>
              <a:prstDash val="solid"/>
            </a:ln>
          </c:spPr>
          <c:marker>
            <c:symbol val="none"/>
          </c:marker>
          <c:xVal>
            <c:numRef>
              <c:f>[1]PlotDat13!$AE$1:$AE$39</c:f>
              <c:numCache>
                <c:formatCode>General</c:formatCode>
                <c:ptCount val="39"/>
                <c:pt idx="0">
                  <c:v>17.049908439687393</c:v>
                </c:pt>
                <c:pt idx="1">
                  <c:v>17.06008801035367</c:v>
                </c:pt>
                <c:pt idx="2">
                  <c:v>17.068960542671771</c:v>
                </c:pt>
                <c:pt idx="3">
                  <c:v>17.076284017089026</c:v>
                </c:pt>
                <c:pt idx="4">
                  <c:v>17.081858668314201</c:v>
                </c:pt>
                <c:pt idx="5">
                  <c:v>17.085532434393908</c:v>
                </c:pt>
                <c:pt idx="6">
                  <c:v>17.087205104566284</c:v>
                </c:pt>
                <c:pt idx="7">
                  <c:v>17.08683105274935</c:v>
                </c:pt>
                <c:pt idx="8">
                  <c:v>17.084420482101599</c:v>
                </c:pt>
                <c:pt idx="9">
                  <c:v>17.080039146706405</c:v>
                </c:pt>
                <c:pt idx="10">
                  <c:v>17.073806557972063</c:v>
                </c:pt>
                <c:pt idx="11">
                  <c:v>17.0658927246721</c:v>
                </c:pt>
                <c:pt idx="12">
                  <c:v>17.056513515549117</c:v>
                </c:pt>
                <c:pt idx="13">
                  <c:v>17.045924770978214</c:v>
                </c:pt>
                <c:pt idx="14">
                  <c:v>17.034415324308487</c:v>
                </c:pt>
                <c:pt idx="15">
                  <c:v>17.022299123242195</c:v>
                </c:pt>
                <c:pt idx="16">
                  <c:v>17.009906666159857</c:v>
                </c:pt>
                <c:pt idx="17">
                  <c:v>16.997575986985947</c:v>
                </c:pt>
                <c:pt idx="18">
                  <c:v>16.985643434504649</c:v>
                </c:pt>
                <c:pt idx="19">
                  <c:v>16.974434497641809</c:v>
                </c:pt>
                <c:pt idx="20">
                  <c:v>16.964254926975531</c:v>
                </c:pt>
                <c:pt idx="21">
                  <c:v>16.95538239465743</c:v>
                </c:pt>
                <c:pt idx="22">
                  <c:v>16.948058920240175</c:v>
                </c:pt>
                <c:pt idx="23">
                  <c:v>16.942484269015001</c:v>
                </c:pt>
                <c:pt idx="24">
                  <c:v>16.938810502935294</c:v>
                </c:pt>
                <c:pt idx="25">
                  <c:v>16.937137832762918</c:v>
                </c:pt>
                <c:pt idx="26">
                  <c:v>16.937511884579852</c:v>
                </c:pt>
                <c:pt idx="27">
                  <c:v>16.939922455227602</c:v>
                </c:pt>
                <c:pt idx="28">
                  <c:v>16.944303790622797</c:v>
                </c:pt>
                <c:pt idx="29">
                  <c:v>16.950536379357139</c:v>
                </c:pt>
                <c:pt idx="30">
                  <c:v>16.958450212657102</c:v>
                </c:pt>
                <c:pt idx="31">
                  <c:v>16.967829421780085</c:v>
                </c:pt>
                <c:pt idx="32">
                  <c:v>16.978418166350988</c:v>
                </c:pt>
                <c:pt idx="33">
                  <c:v>16.989927613020715</c:v>
                </c:pt>
                <c:pt idx="34">
                  <c:v>17.002043814087006</c:v>
                </c:pt>
                <c:pt idx="35">
                  <c:v>17.014436271169345</c:v>
                </c:pt>
                <c:pt idx="36">
                  <c:v>17.026766950343255</c:v>
                </c:pt>
                <c:pt idx="37">
                  <c:v>17.038699502824553</c:v>
                </c:pt>
                <c:pt idx="38">
                  <c:v>17.049908439687393</c:v>
                </c:pt>
              </c:numCache>
            </c:numRef>
          </c:xVal>
          <c:yVal>
            <c:numRef>
              <c:f>[1]PlotDat13!$AF$1:$AF$39</c:f>
              <c:numCache>
                <c:formatCode>General</c:formatCode>
                <c:ptCount val="39"/>
                <c:pt idx="0">
                  <c:v>36.899406766190133</c:v>
                </c:pt>
                <c:pt idx="1">
                  <c:v>36.923379302340322</c:v>
                </c:pt>
                <c:pt idx="2">
                  <c:v>36.947161619440749</c:v>
                </c:pt>
                <c:pt idx="3">
                  <c:v>36.970104997876788</c:v>
                </c:pt>
                <c:pt idx="4">
                  <c:v>36.991583602093634</c:v>
                </c:pt>
                <c:pt idx="5">
                  <c:v>37.011011551758784</c:v>
                </c:pt>
                <c:pt idx="6">
                  <c:v>37.027858903050259</c:v>
                </c:pt>
                <c:pt idx="7">
                  <c:v>37.0416661041426</c:v>
                </c:pt>
                <c:pt idx="8">
                  <c:v>37.052056530582689</c:v>
                </c:pt>
                <c:pt idx="9">
                  <c:v>37.058746758623066</c:v>
                </c:pt>
                <c:pt idx="10">
                  <c:v>37.061554296282907</c:v>
                </c:pt>
                <c:pt idx="11">
                  <c:v>37.060402561253568</c:v>
                </c:pt>
                <c:pt idx="12">
                  <c:v>37.055322969864278</c:v>
                </c:pt>
                <c:pt idx="13">
                  <c:v>37.046454080126651</c:v>
                </c:pt>
                <c:pt idx="14">
                  <c:v>37.034037812233251</c:v>
                </c:pt>
                <c:pt idx="15">
                  <c:v>37.018412849605419</c:v>
                </c:pt>
                <c:pt idx="16">
                  <c:v>37.000005400492398</c:v>
                </c:pt>
                <c:pt idx="17">
                  <c:v>36.979317572121353</c:v>
                </c:pt>
                <c:pt idx="18">
                  <c:v>36.956913674521111</c:v>
                </c:pt>
                <c:pt idx="19">
                  <c:v>36.933404827615597</c:v>
                </c:pt>
                <c:pt idx="20">
                  <c:v>36.909432291465407</c:v>
                </c:pt>
                <c:pt idx="21">
                  <c:v>36.885649974364981</c:v>
                </c:pt>
                <c:pt idx="22">
                  <c:v>36.862706595928941</c:v>
                </c:pt>
                <c:pt idx="23">
                  <c:v>36.841227991712096</c:v>
                </c:pt>
                <c:pt idx="24">
                  <c:v>36.821800042046945</c:v>
                </c:pt>
                <c:pt idx="25">
                  <c:v>36.804952690755471</c:v>
                </c:pt>
                <c:pt idx="26">
                  <c:v>36.79114548966313</c:v>
                </c:pt>
                <c:pt idx="27">
                  <c:v>36.78075506322304</c:v>
                </c:pt>
                <c:pt idx="28">
                  <c:v>36.774064835182664</c:v>
                </c:pt>
                <c:pt idx="29">
                  <c:v>36.771257297522823</c:v>
                </c:pt>
                <c:pt idx="30">
                  <c:v>36.772409032552162</c:v>
                </c:pt>
                <c:pt idx="31">
                  <c:v>36.777488623941451</c:v>
                </c:pt>
                <c:pt idx="32">
                  <c:v>36.786357513679079</c:v>
                </c:pt>
                <c:pt idx="33">
                  <c:v>36.798773781572478</c:v>
                </c:pt>
                <c:pt idx="34">
                  <c:v>36.814398744200311</c:v>
                </c:pt>
                <c:pt idx="35">
                  <c:v>36.832806193313331</c:v>
                </c:pt>
                <c:pt idx="36">
                  <c:v>36.853494021684369</c:v>
                </c:pt>
                <c:pt idx="37">
                  <c:v>36.875897919284618</c:v>
                </c:pt>
                <c:pt idx="38">
                  <c:v>36.899406766190133</c:v>
                </c:pt>
              </c:numCache>
            </c:numRef>
          </c:yVal>
          <c:smooth val="1"/>
          <c:extLst>
            <c:ext xmlns:c16="http://schemas.microsoft.com/office/drawing/2014/chart" uri="{C3380CC4-5D6E-409C-BE32-E72D297353CC}">
              <c16:uniqueId val="{0000000F-72BF-49BB-AB4F-08128D4B27A1}"/>
            </c:ext>
          </c:extLst>
        </c:ser>
        <c:ser>
          <c:idx val="16"/>
          <c:order val="16"/>
          <c:spPr>
            <a:ln>
              <a:solidFill>
                <a:srgbClr val="000000"/>
              </a:solidFill>
              <a:prstDash val="solid"/>
            </a:ln>
          </c:spPr>
          <c:marker>
            <c:symbol val="none"/>
          </c:marker>
          <c:xVal>
            <c:numRef>
              <c:f>[1]PlotDat13!$AG$1:$AG$39</c:f>
              <c:numCache>
                <c:formatCode>General</c:formatCode>
                <c:ptCount val="39"/>
                <c:pt idx="0">
                  <c:v>17.115367701817924</c:v>
                </c:pt>
                <c:pt idx="1">
                  <c:v>17.124396185013968</c:v>
                </c:pt>
                <c:pt idx="2">
                  <c:v>17.132114668300719</c:v>
                </c:pt>
                <c:pt idx="3">
                  <c:v>17.138312611574701</c:v>
                </c:pt>
                <c:pt idx="4">
                  <c:v>17.142820951100234</c:v>
                </c:pt>
                <c:pt idx="5">
                  <c:v>17.145516711127424</c:v>
                </c:pt>
                <c:pt idx="6">
                  <c:v>17.146326358350052</c:v>
                </c:pt>
                <c:pt idx="7">
                  <c:v>17.145227807702479</c:v>
                </c:pt>
                <c:pt idx="8">
                  <c:v>17.142251024782659</c:v>
                </c:pt>
                <c:pt idx="9">
                  <c:v>17.137477208468756</c:v>
                </c:pt>
                <c:pt idx="10">
                  <c:v>17.131036576025398</c:v>
                </c:pt>
                <c:pt idx="11">
                  <c:v>17.123104811116164</c:v>
                </c:pt>
                <c:pt idx="12">
                  <c:v>17.113898271611216</c:v>
                </c:pt>
                <c:pt idx="13">
                  <c:v>17.103668087908584</c:v>
                </c:pt>
                <c:pt idx="14">
                  <c:v>17.092693312751582</c:v>
                </c:pt>
                <c:pt idx="15">
                  <c:v>17.081273309397389</c:v>
                </c:pt>
                <c:pt idx="16">
                  <c:v>17.069719585767778</c:v>
                </c:pt>
                <c:pt idx="17">
                  <c:v>17.058347297325057</c:v>
                </c:pt>
                <c:pt idx="18">
                  <c:v>17.047466650452602</c:v>
                </c:pt>
                <c:pt idx="19">
                  <c:v>17.037374440833361</c:v>
                </c:pt>
                <c:pt idx="20">
                  <c:v>17.028345957637317</c:v>
                </c:pt>
                <c:pt idx="21">
                  <c:v>17.020627474350565</c:v>
                </c:pt>
                <c:pt idx="22">
                  <c:v>17.014429531076583</c:v>
                </c:pt>
                <c:pt idx="23">
                  <c:v>17.009921191551051</c:v>
                </c:pt>
                <c:pt idx="24">
                  <c:v>17.00722543152386</c:v>
                </c:pt>
                <c:pt idx="25">
                  <c:v>17.006415784301232</c:v>
                </c:pt>
                <c:pt idx="26">
                  <c:v>17.007514334948805</c:v>
                </c:pt>
                <c:pt idx="27">
                  <c:v>17.010491117868625</c:v>
                </c:pt>
                <c:pt idx="28">
                  <c:v>17.015264934182529</c:v>
                </c:pt>
                <c:pt idx="29">
                  <c:v>17.021705566625887</c:v>
                </c:pt>
                <c:pt idx="30">
                  <c:v>17.02963733153512</c:v>
                </c:pt>
                <c:pt idx="31">
                  <c:v>17.038843871040068</c:v>
                </c:pt>
                <c:pt idx="32">
                  <c:v>17.0490740547427</c:v>
                </c:pt>
                <c:pt idx="33">
                  <c:v>17.060048829899703</c:v>
                </c:pt>
                <c:pt idx="34">
                  <c:v>17.071468833253896</c:v>
                </c:pt>
                <c:pt idx="35">
                  <c:v>17.083022556883506</c:v>
                </c:pt>
                <c:pt idx="36">
                  <c:v>17.094394845326228</c:v>
                </c:pt>
                <c:pt idx="37">
                  <c:v>17.105275492198682</c:v>
                </c:pt>
                <c:pt idx="38">
                  <c:v>17.115367701817924</c:v>
                </c:pt>
              </c:numCache>
            </c:numRef>
          </c:xVal>
          <c:yVal>
            <c:numRef>
              <c:f>[1]PlotDat13!$AH$1:$AH$39</c:f>
              <c:numCache>
                <c:formatCode>General</c:formatCode>
                <c:ptCount val="39"/>
                <c:pt idx="0">
                  <c:v>37.029342122851332</c:v>
                </c:pt>
                <c:pt idx="1">
                  <c:v>37.063747693098733</c:v>
                </c:pt>
                <c:pt idx="2">
                  <c:v>37.097511629618879</c:v>
                </c:pt>
                <c:pt idx="3">
                  <c:v>37.129712940239529</c:v>
                </c:pt>
                <c:pt idx="4">
                  <c:v>37.1594732571495</c:v>
                </c:pt>
                <c:pt idx="5">
                  <c:v>37.185980796482838</c:v>
                </c:pt>
                <c:pt idx="6">
                  <c:v>37.208512501666533</c:v>
                </c:pt>
                <c:pt idx="7">
                  <c:v>37.226453766518944</c:v>
                </c:pt>
                <c:pt idx="8">
                  <c:v>37.239315200104279</c:v>
                </c:pt>
                <c:pt idx="9">
                  <c:v>37.246745976041595</c:v>
                </c:pt>
                <c:pt idx="10">
                  <c:v>37.248543402133905</c:v>
                </c:pt>
                <c:pt idx="11">
                  <c:v>37.244658449282944</c:v>
                </c:pt>
                <c:pt idx="12">
                  <c:v>37.235197088875182</c:v>
                </c:pt>
                <c:pt idx="13">
                  <c:v>37.22041740215861</c:v>
                </c:pt>
                <c:pt idx="14">
                  <c:v>37.20072254045909</c:v>
                </c:pt>
                <c:pt idx="15">
                  <c:v>37.176649728263108</c:v>
                </c:pt>
                <c:pt idx="16">
                  <c:v>37.148855609134237</c:v>
                </c:pt>
                <c:pt idx="17">
                  <c:v>37.118098334188453</c:v>
                </c:pt>
                <c:pt idx="18">
                  <c:v>37.085216881708043</c:v>
                </c:pt>
                <c:pt idx="19">
                  <c:v>37.051108172001122</c:v>
                </c:pt>
                <c:pt idx="20">
                  <c:v>37.016702601753728</c:v>
                </c:pt>
                <c:pt idx="21">
                  <c:v>36.982938665233576</c:v>
                </c:pt>
                <c:pt idx="22">
                  <c:v>36.950737354612926</c:v>
                </c:pt>
                <c:pt idx="23">
                  <c:v>36.920977037702954</c:v>
                </c:pt>
                <c:pt idx="24">
                  <c:v>36.894469498369617</c:v>
                </c:pt>
                <c:pt idx="25">
                  <c:v>36.871937793185921</c:v>
                </c:pt>
                <c:pt idx="26">
                  <c:v>36.853996528333511</c:v>
                </c:pt>
                <c:pt idx="27">
                  <c:v>36.841135094748175</c:v>
                </c:pt>
                <c:pt idx="28">
                  <c:v>36.833704318810859</c:v>
                </c:pt>
                <c:pt idx="29">
                  <c:v>36.83190689271855</c:v>
                </c:pt>
                <c:pt idx="30">
                  <c:v>36.83579184556951</c:v>
                </c:pt>
                <c:pt idx="31">
                  <c:v>36.845253205977272</c:v>
                </c:pt>
                <c:pt idx="32">
                  <c:v>36.860032892693845</c:v>
                </c:pt>
                <c:pt idx="33">
                  <c:v>36.879727754393365</c:v>
                </c:pt>
                <c:pt idx="34">
                  <c:v>36.903800566589346</c:v>
                </c:pt>
                <c:pt idx="35">
                  <c:v>36.931594685718217</c:v>
                </c:pt>
                <c:pt idx="36">
                  <c:v>36.962351960664002</c:v>
                </c:pt>
                <c:pt idx="37">
                  <c:v>36.995233413144412</c:v>
                </c:pt>
                <c:pt idx="38">
                  <c:v>37.029342122851332</c:v>
                </c:pt>
              </c:numCache>
            </c:numRef>
          </c:yVal>
          <c:smooth val="1"/>
          <c:extLst>
            <c:ext xmlns:c16="http://schemas.microsoft.com/office/drawing/2014/chart" uri="{C3380CC4-5D6E-409C-BE32-E72D297353CC}">
              <c16:uniqueId val="{00000010-72BF-49BB-AB4F-08128D4B27A1}"/>
            </c:ext>
          </c:extLst>
        </c:ser>
        <c:ser>
          <c:idx val="17"/>
          <c:order val="17"/>
          <c:spPr>
            <a:ln>
              <a:solidFill>
                <a:srgbClr val="000000"/>
              </a:solidFill>
              <a:prstDash val="solid"/>
            </a:ln>
          </c:spPr>
          <c:marker>
            <c:symbol val="none"/>
          </c:marker>
          <c:xVal>
            <c:numRef>
              <c:f>[1]PlotDat13!$AI$1:$AI$46</c:f>
              <c:numCache>
                <c:formatCode>General</c:formatCode>
                <c:ptCount val="46"/>
                <c:pt idx="0">
                  <c:v>17.190523611362998</c:v>
                </c:pt>
                <c:pt idx="1">
                  <c:v>17.201188945848536</c:v>
                </c:pt>
                <c:pt idx="2">
                  <c:v>17.210596275364434</c:v>
                </c:pt>
                <c:pt idx="3">
                  <c:v>17.21856249694234</c:v>
                </c:pt>
                <c:pt idx="4">
                  <c:v>17.224932557140683</c:v>
                </c:pt>
                <c:pt idx="5">
                  <c:v>17.229582469983541</c:v>
                </c:pt>
                <c:pt idx="6">
                  <c:v>17.232421730206621</c:v>
                </c:pt>
                <c:pt idx="7">
                  <c:v>17.233395074839297</c:v>
                </c:pt>
                <c:pt idx="8">
                  <c:v>17.232483558835455</c:v>
                </c:pt>
                <c:pt idx="9">
                  <c:v>17.22970492381727</c:v>
                </c:pt>
                <c:pt idx="10">
                  <c:v>17.225113252754728</c:v>
                </c:pt>
                <c:pt idx="11">
                  <c:v>17.218797917302112</c:v>
                </c:pt>
                <c:pt idx="12">
                  <c:v>17.210881838280415</c:v>
                </c:pt>
                <c:pt idx="13">
                  <c:v>17.201519093163391</c:v>
                </c:pt>
                <c:pt idx="14">
                  <c:v>17.190891917134778</c:v>
                </c:pt>
                <c:pt idx="15">
                  <c:v>17.179207156087742</c:v>
                </c:pt>
                <c:pt idx="16">
                  <c:v>17.166692240604839</c:v>
                </c:pt>
                <c:pt idx="17">
                  <c:v>17.153590759280441</c:v>
                </c:pt>
                <c:pt idx="18">
                  <c:v>17.140157717545815</c:v>
                </c:pt>
                <c:pt idx="19">
                  <c:v>17.126654574278465</c:v>
                </c:pt>
                <c:pt idx="20">
                  <c:v>17.113344152802494</c:v>
                </c:pt>
                <c:pt idx="21">
                  <c:v>17.10048552533155</c:v>
                </c:pt>
                <c:pt idx="22">
                  <c:v>17.088328970422882</c:v>
                </c:pt>
                <c:pt idx="23">
                  <c:v>17.077111101589914</c:v>
                </c:pt>
                <c:pt idx="24">
                  <c:v>17.067050261889342</c:v>
                </c:pt>
                <c:pt idx="25">
                  <c:v>17.058342274121902</c:v>
                </c:pt>
                <c:pt idx="26">
                  <c:v>17.051156629364296</c:v>
                </c:pt>
                <c:pt idx="27">
                  <c:v>17.045633188018183</c:v>
                </c:pt>
                <c:pt idx="28">
                  <c:v>17.041879457586543</c:v>
                </c:pt>
                <c:pt idx="29">
                  <c:v>17.039968500162423</c:v>
                </c:pt>
                <c:pt idx="30">
                  <c:v>17.039937510358406</c:v>
                </c:pt>
                <c:pt idx="31">
                  <c:v>17.041787091355769</c:v>
                </c:pt>
                <c:pt idx="32">
                  <c:v>17.045481243164268</c:v>
                </c:pt>
                <c:pt idx="33">
                  <c:v>17.050948063320988</c:v>
                </c:pt>
                <c:pt idx="34">
                  <c:v>17.058081146389995</c:v>
                </c:pt>
                <c:pt idx="35">
                  <c:v>17.066741655023108</c:v>
                </c:pt>
                <c:pt idx="36">
                  <c:v>17.076761022270972</c:v>
                </c:pt>
                <c:pt idx="37">
                  <c:v>17.087944232546963</c:v>
                </c:pt>
                <c:pt idx="38">
                  <c:v>17.100073617383774</c:v>
                </c:pt>
                <c:pt idx="39">
                  <c:v>17.112913092102527</c:v>
                </c:pt>
                <c:pt idx="40">
                  <c:v>17.126212750932513</c:v>
                </c:pt>
                <c:pt idx="41">
                  <c:v>17.139713731142734</c:v>
                </c:pt>
                <c:pt idx="42">
                  <c:v>17.153153251510545</c:v>
                </c:pt>
                <c:pt idx="43">
                  <c:v>17.166269727059206</c:v>
                </c:pt>
                <c:pt idx="44">
                  <c:v>17.178807860511938</c:v>
                </c:pt>
                <c:pt idx="45">
                  <c:v>17.190523611362998</c:v>
                </c:pt>
              </c:numCache>
            </c:numRef>
          </c:xVal>
          <c:yVal>
            <c:numRef>
              <c:f>[1]PlotDat13!$AJ$1:$AJ$46</c:f>
              <c:numCache>
                <c:formatCode>General</c:formatCode>
                <c:ptCount val="46"/>
                <c:pt idx="0">
                  <c:v>37.04047561575014</c:v>
                </c:pt>
                <c:pt idx="1">
                  <c:v>37.08066071822585</c:v>
                </c:pt>
                <c:pt idx="2">
                  <c:v>37.120357250445409</c:v>
                </c:pt>
                <c:pt idx="3">
                  <c:v>37.158792564563292</c:v>
                </c:pt>
                <c:pt idx="4">
                  <c:v>37.195218560909723</c:v>
                </c:pt>
                <c:pt idx="5">
                  <c:v>37.228926248899775</c:v>
                </c:pt>
                <c:pt idx="6">
                  <c:v>37.25925954672865</c:v>
                </c:pt>
                <c:pt idx="7">
                  <c:v>37.285628051257717</c:v>
                </c:pt>
                <c:pt idx="8">
                  <c:v>37.307518529540054</c:v>
                </c:pt>
                <c:pt idx="9">
                  <c:v>37.324504908315937</c:v>
                </c:pt>
                <c:pt idx="10">
                  <c:v>37.336256567044224</c:v>
                </c:pt>
                <c:pt idx="11">
                  <c:v>37.342544773055081</c:v>
                </c:pt>
                <c:pt idx="12">
                  <c:v>37.343247133571225</c:v>
                </c:pt>
                <c:pt idx="13">
                  <c:v>37.338349977944141</c:v>
                </c:pt>
                <c:pt idx="14">
                  <c:v>37.327948623737669</c:v>
                </c:pt>
                <c:pt idx="15">
                  <c:v>37.312245521480087</c:v>
                </c:pt>
                <c:pt idx="16">
                  <c:v>37.291546314194818</c:v>
                </c:pt>
                <c:pt idx="17">
                  <c:v>37.266253888406666</c:v>
                </c:pt>
                <c:pt idx="18">
                  <c:v>37.236860532413893</c:v>
                </c:pt>
                <c:pt idx="19">
                  <c:v>37.203938354456454</c:v>
                </c:pt>
                <c:pt idx="20">
                  <c:v>37.168128147279866</c:v>
                </c:pt>
                <c:pt idx="21">
                  <c:v>37.130126915833316</c:v>
                </c:pt>
                <c:pt idx="22">
                  <c:v>37.090674310861147</c:v>
                </c:pt>
                <c:pt idx="23">
                  <c:v>37.05053823244247</c:v>
                </c:pt>
                <c:pt idx="24">
                  <c:v>37.010499883689597</c:v>
                </c:pt>
                <c:pt idx="25">
                  <c:v>36.971338565518046</c:v>
                </c:pt>
                <c:pt idx="26">
                  <c:v>36.9338165084407</c:v>
                </c:pt>
                <c:pt idx="27">
                  <c:v>36.898664036617859</c:v>
                </c:pt>
                <c:pt idx="28">
                  <c:v>36.866565352928198</c:v>
                </c:pt>
                <c:pt idx="29">
                  <c:v>36.838145221738039</c:v>
                </c:pt>
                <c:pt idx="30">
                  <c:v>36.813956808573579</c:v>
                </c:pt>
                <c:pt idx="31">
                  <c:v>36.794470913383137</c:v>
                </c:pt>
                <c:pt idx="32">
                  <c:v>36.78006680695173</c:v>
                </c:pt>
                <c:pt idx="33">
                  <c:v>36.77102484882662</c:v>
                </c:pt>
                <c:pt idx="34">
                  <c:v>36.767521030437628</c:v>
                </c:pt>
                <c:pt idx="35">
                  <c:v>36.769623549624164</c:v>
                </c:pt>
                <c:pt idx="36">
                  <c:v>36.777291483241846</c:v>
                </c:pt>
                <c:pt idx="37">
                  <c:v>36.790375583684941</c:v>
                </c:pt>
                <c:pt idx="38">
                  <c:v>36.80862118382128</c:v>
                </c:pt>
                <c:pt idx="39">
                  <c:v>36.83167315379827</c:v>
                </c:pt>
                <c:pt idx="40">
                  <c:v>36.859082813241528</c:v>
                </c:pt>
                <c:pt idx="41">
                  <c:v>36.890316664308024</c:v>
                </c:pt>
                <c:pt idx="42">
                  <c:v>36.924766775614728</c:v>
                </c:pt>
                <c:pt idx="43">
                  <c:v>36.961762614931466</c:v>
                </c:pt>
                <c:pt idx="44">
                  <c:v>37.000584100328091</c:v>
                </c:pt>
                <c:pt idx="45">
                  <c:v>37.04047561575014</c:v>
                </c:pt>
              </c:numCache>
            </c:numRef>
          </c:yVal>
          <c:smooth val="1"/>
          <c:extLst>
            <c:ext xmlns:c16="http://schemas.microsoft.com/office/drawing/2014/chart" uri="{C3380CC4-5D6E-409C-BE32-E72D297353CC}">
              <c16:uniqueId val="{00000011-72BF-49BB-AB4F-08128D4B27A1}"/>
            </c:ext>
          </c:extLst>
        </c:ser>
        <c:ser>
          <c:idx val="18"/>
          <c:order val="18"/>
          <c:tx>
            <c:v>IsoDat3</c:v>
          </c:tx>
          <c:spPr>
            <a:ln w="19050">
              <a:noFill/>
            </a:ln>
          </c:spPr>
          <c:marker>
            <c:symbol val="none"/>
          </c:marker>
          <c:xVal>
            <c:numRef>
              <c:f>[1]PlotDat13!$AO$1</c:f>
              <c:numCache>
                <c:formatCode>General</c:formatCode>
                <c:ptCount val="1"/>
                <c:pt idx="0">
                  <c:v>17.052</c:v>
                </c:pt>
              </c:numCache>
            </c:numRef>
          </c:xVal>
          <c:yVal>
            <c:numRef>
              <c:f>[1]PlotDat13!$AP$1</c:f>
              <c:numCache>
                <c:formatCode>General</c:formatCode>
                <c:ptCount val="1"/>
                <c:pt idx="0">
                  <c:v>36.991</c:v>
                </c:pt>
              </c:numCache>
            </c:numRef>
          </c:yVal>
          <c:smooth val="0"/>
          <c:extLst>
            <c:ext xmlns:c16="http://schemas.microsoft.com/office/drawing/2014/chart" uri="{C3380CC4-5D6E-409C-BE32-E72D297353CC}">
              <c16:uniqueId val="{00000012-72BF-49BB-AB4F-08128D4B27A1}"/>
            </c:ext>
          </c:extLst>
        </c:ser>
        <c:dLbls>
          <c:showLegendKey val="0"/>
          <c:showVal val="0"/>
          <c:showCatName val="0"/>
          <c:showSerName val="0"/>
          <c:showPercent val="0"/>
          <c:showBubbleSize val="0"/>
        </c:dLbls>
        <c:axId val="1642304896"/>
        <c:axId val="1642301368"/>
      </c:scatterChart>
      <c:valAx>
        <c:axId val="1642304896"/>
        <c:scaling>
          <c:orientation val="minMax"/>
          <c:max val="17.3"/>
          <c:min val="16.8"/>
        </c:scaling>
        <c:delete val="0"/>
        <c:axPos val="b"/>
        <c:title>
          <c:tx>
            <c:rich>
              <a:bodyPr/>
              <a:lstStyle/>
              <a:p>
                <a:pPr>
                  <a:defRPr/>
                </a:pPr>
                <a:endParaRPr lang="en-AU"/>
              </a:p>
            </c:rich>
          </c:tx>
          <c:overlay val="0"/>
        </c:title>
        <c:numFmt formatCode="0.0" sourceLinked="0"/>
        <c:majorTickMark val="in"/>
        <c:minorTickMark val="in"/>
        <c:tickLblPos val="nextTo"/>
        <c:spPr>
          <a:ln w="12700"/>
        </c:spPr>
        <c:txPr>
          <a:bodyPr/>
          <a:lstStyle/>
          <a:p>
            <a:pPr>
              <a:defRPr sz="1200">
                <a:latin typeface="Arial"/>
                <a:ea typeface="Arial"/>
                <a:cs typeface="Arial"/>
              </a:defRPr>
            </a:pPr>
            <a:endParaRPr lang="en-US"/>
          </a:p>
        </c:txPr>
        <c:crossAx val="1642301368"/>
        <c:crossesAt val="36.5"/>
        <c:crossBetween val="midCat"/>
        <c:majorUnit val="0.1"/>
        <c:minorUnit val="0.05"/>
      </c:valAx>
      <c:valAx>
        <c:axId val="1642301368"/>
        <c:scaling>
          <c:orientation val="minMax"/>
          <c:max val="37.5"/>
          <c:min val="36.5"/>
        </c:scaling>
        <c:delete val="0"/>
        <c:axPos val="l"/>
        <c:title>
          <c:tx>
            <c:rich>
              <a:bodyPr/>
              <a:lstStyle/>
              <a:p>
                <a:pPr>
                  <a:defRPr/>
                </a:pPr>
                <a:endParaRPr lang="en-AU"/>
              </a:p>
            </c:rich>
          </c:tx>
          <c:overlay val="0"/>
        </c:title>
        <c:numFmt formatCode="0.0" sourceLinked="0"/>
        <c:majorTickMark val="in"/>
        <c:minorTickMark val="in"/>
        <c:tickLblPos val="nextTo"/>
        <c:spPr>
          <a:ln w="12700"/>
        </c:spPr>
        <c:txPr>
          <a:bodyPr/>
          <a:lstStyle/>
          <a:p>
            <a:pPr>
              <a:defRPr sz="1200">
                <a:latin typeface="Arial"/>
                <a:ea typeface="Arial"/>
                <a:cs typeface="Arial"/>
              </a:defRPr>
            </a:pPr>
            <a:endParaRPr lang="en-US"/>
          </a:p>
        </c:txPr>
        <c:crossAx val="1642304896"/>
        <c:crossesAt val="16.8"/>
        <c:crossBetween val="midCat"/>
        <c:majorUnit val="0.2"/>
        <c:minorUnit val="0.1"/>
      </c:valAx>
      <c:spPr>
        <a:solidFill>
          <a:srgbClr val="E3E3E3"/>
        </a:solidFill>
        <a:ln w="12700">
          <a:solidFill>
            <a:srgbClr val="000000"/>
          </a:solidFill>
          <a:prstDash val="solid"/>
        </a:ln>
      </c:spPr>
    </c:plotArea>
    <c:plotVisOnly val="1"/>
    <c:dispBlanksAs val="gap"/>
    <c:showDLblsOverMax val="0"/>
  </c:chart>
  <c:spPr>
    <a:noFill/>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BCR-2G</a:t>
            </a:r>
          </a:p>
        </c:rich>
      </c:tx>
      <c:overlay val="0"/>
    </c:title>
    <c:autoTitleDeleted val="0"/>
    <c:plotArea>
      <c:layout>
        <c:manualLayout>
          <c:xMode val="edge"/>
          <c:yMode val="edge"/>
          <c:x val="0.2016427864549718"/>
          <c:y val="8.1589958158995807E-2"/>
          <c:w val="0.62841530054644812"/>
          <c:h val="0.78451882845188281"/>
        </c:manualLayout>
      </c:layout>
      <c:scatterChart>
        <c:scatterStyle val="lineMarker"/>
        <c:varyColors val="0"/>
        <c:ser>
          <c:idx val="0"/>
          <c:order val="0"/>
          <c:tx>
            <c:v>IsoDat1</c:v>
          </c:tx>
          <c:spPr>
            <a:ln w="19050">
              <a:noFill/>
            </a:ln>
          </c:spPr>
          <c:marker>
            <c:symbol val="none"/>
          </c:marker>
          <c:xVal>
            <c:numRef>
              <c:f>[1]PlotDat5!$C$1:$C$8</c:f>
              <c:numCache>
                <c:formatCode>General</c:formatCode>
                <c:ptCount val="8"/>
                <c:pt idx="0">
                  <c:v>18.960591740460533</c:v>
                </c:pt>
                <c:pt idx="1">
                  <c:v>18.79865430794279</c:v>
                </c:pt>
                <c:pt idx="2">
                  <c:v>18.890999158919271</c:v>
                </c:pt>
                <c:pt idx="3">
                  <c:v>18.918881329119603</c:v>
                </c:pt>
                <c:pt idx="4">
                  <c:v>19.02172180357439</c:v>
                </c:pt>
                <c:pt idx="5">
                  <c:v>18.968236157022975</c:v>
                </c:pt>
                <c:pt idx="6">
                  <c:v>18.868188140146458</c:v>
                </c:pt>
                <c:pt idx="7">
                  <c:v>18.813202781568663</c:v>
                </c:pt>
              </c:numCache>
            </c:numRef>
          </c:xVal>
          <c:yVal>
            <c:numRef>
              <c:f>[1]PlotDat5!$D$1:$D$8</c:f>
              <c:numCache>
                <c:formatCode>General</c:formatCode>
                <c:ptCount val="8"/>
                <c:pt idx="0">
                  <c:v>15.723976755727223</c:v>
                </c:pt>
                <c:pt idx="1">
                  <c:v>15.737491558501471</c:v>
                </c:pt>
                <c:pt idx="2">
                  <c:v>15.694922379658047</c:v>
                </c:pt>
                <c:pt idx="3">
                  <c:v>15.746811222350734</c:v>
                </c:pt>
                <c:pt idx="4">
                  <c:v>15.770392295822935</c:v>
                </c:pt>
                <c:pt idx="5">
                  <c:v>15.830399343859366</c:v>
                </c:pt>
                <c:pt idx="6">
                  <c:v>15.700473203805879</c:v>
                </c:pt>
                <c:pt idx="7">
                  <c:v>15.661012023106453</c:v>
                </c:pt>
              </c:numCache>
            </c:numRef>
          </c:yVal>
          <c:smooth val="0"/>
          <c:extLst>
            <c:ext xmlns:c16="http://schemas.microsoft.com/office/drawing/2014/chart" uri="{C3380CC4-5D6E-409C-BE32-E72D297353CC}">
              <c16:uniqueId val="{00000000-A6E5-48CB-AC50-EFEE39358B81}"/>
            </c:ext>
          </c:extLst>
        </c:ser>
        <c:ser>
          <c:idx val="1"/>
          <c:order val="1"/>
          <c:tx>
            <c:v>IsoDat2</c:v>
          </c:tx>
          <c:spPr>
            <a:ln w="19050">
              <a:noFill/>
            </a:ln>
          </c:spPr>
          <c:marker>
            <c:symbol val="none"/>
          </c:marker>
          <c:xVal>
            <c:numRef>
              <c:f>[1]PlotDat5!$C$1:$C$8</c:f>
              <c:numCache>
                <c:formatCode>General</c:formatCode>
                <c:ptCount val="8"/>
                <c:pt idx="0">
                  <c:v>18.960591740460533</c:v>
                </c:pt>
                <c:pt idx="1">
                  <c:v>18.79865430794279</c:v>
                </c:pt>
                <c:pt idx="2">
                  <c:v>18.890999158919271</c:v>
                </c:pt>
                <c:pt idx="3">
                  <c:v>18.918881329119603</c:v>
                </c:pt>
                <c:pt idx="4">
                  <c:v>19.02172180357439</c:v>
                </c:pt>
                <c:pt idx="5">
                  <c:v>18.968236157022975</c:v>
                </c:pt>
                <c:pt idx="6">
                  <c:v>18.868188140146458</c:v>
                </c:pt>
                <c:pt idx="7">
                  <c:v>18.813202781568663</c:v>
                </c:pt>
              </c:numCache>
            </c:numRef>
          </c:xVal>
          <c:yVal>
            <c:numRef>
              <c:f>[1]PlotDat5!$D$1:$D$8</c:f>
              <c:numCache>
                <c:formatCode>General</c:formatCode>
                <c:ptCount val="8"/>
                <c:pt idx="0">
                  <c:v>15.723976755727223</c:v>
                </c:pt>
                <c:pt idx="1">
                  <c:v>15.737491558501471</c:v>
                </c:pt>
                <c:pt idx="2">
                  <c:v>15.694922379658047</c:v>
                </c:pt>
                <c:pt idx="3">
                  <c:v>15.746811222350734</c:v>
                </c:pt>
                <c:pt idx="4">
                  <c:v>15.770392295822935</c:v>
                </c:pt>
                <c:pt idx="5">
                  <c:v>15.830399343859366</c:v>
                </c:pt>
                <c:pt idx="6">
                  <c:v>15.700473203805879</c:v>
                </c:pt>
                <c:pt idx="7">
                  <c:v>15.661012023106453</c:v>
                </c:pt>
              </c:numCache>
            </c:numRef>
          </c:yVal>
          <c:smooth val="0"/>
          <c:extLst>
            <c:ext xmlns:c16="http://schemas.microsoft.com/office/drawing/2014/chart" uri="{C3380CC4-5D6E-409C-BE32-E72D297353CC}">
              <c16:uniqueId val="{00000001-A6E5-48CB-AC50-EFEE39358B81}"/>
            </c:ext>
          </c:extLst>
        </c:ser>
        <c:ser>
          <c:idx val="2"/>
          <c:order val="2"/>
          <c:spPr>
            <a:ln>
              <a:solidFill>
                <a:srgbClr val="000000"/>
              </a:solidFill>
              <a:prstDash val="solid"/>
            </a:ln>
          </c:spPr>
          <c:marker>
            <c:symbol val="none"/>
          </c:marker>
          <c:xVal>
            <c:numRef>
              <c:f>[1]PlotDat5!$E$1:$E$46</c:f>
              <c:numCache>
                <c:formatCode>General</c:formatCode>
                <c:ptCount val="46"/>
                <c:pt idx="0">
                  <c:v>19.347842407967487</c:v>
                </c:pt>
                <c:pt idx="1">
                  <c:v>19.332631184623622</c:v>
                </c:pt>
                <c:pt idx="2">
                  <c:v>19.31017863668772</c:v>
                </c:pt>
                <c:pt idx="3">
                  <c:v>19.280921777465956</c:v>
                </c:pt>
                <c:pt idx="4">
                  <c:v>19.245430058443898</c:v>
                </c:pt>
                <c:pt idx="5">
                  <c:v>19.204394285561076</c:v>
                </c:pt>
                <c:pt idx="6">
                  <c:v>19.158613173459159</c:v>
                </c:pt>
                <c:pt idx="7">
                  <c:v>19.108977799409963</c:v>
                </c:pt>
                <c:pt idx="8">
                  <c:v>19.056454259509959</c:v>
                </c:pt>
                <c:pt idx="9">
                  <c:v>19.002064864718655</c:v>
                </c:pt>
                <c:pt idx="10">
                  <c:v>18.946868242738649</c:v>
                </c:pt>
                <c:pt idx="11">
                  <c:v>18.891938733031552</c:v>
                </c:pt>
                <c:pt idx="12">
                  <c:v>18.838345476022418</c:v>
                </c:pt>
                <c:pt idx="13">
                  <c:v>18.78713160349751</c:v>
                </c:pt>
                <c:pt idx="14">
                  <c:v>18.739293935230606</c:v>
                </c:pt>
                <c:pt idx="15">
                  <c:v>18.695763577019978</c:v>
                </c:pt>
                <c:pt idx="16">
                  <c:v>18.657387797773151</c:v>
                </c:pt>
                <c:pt idx="17">
                  <c:v>18.62491353838136</c:v>
                </c:pt>
                <c:pt idx="18">
                  <c:v>18.598972873364747</c:v>
                </c:pt>
                <c:pt idx="19">
                  <c:v>18.580070708260784</c:v>
                </c:pt>
                <c:pt idx="20">
                  <c:v>18.568574952212334</c:v>
                </c:pt>
                <c:pt idx="21">
                  <c:v>18.564709357034648</c:v>
                </c:pt>
                <c:pt idx="22">
                  <c:v>18.568549162140808</c:v>
                </c:pt>
                <c:pt idx="23">
                  <c:v>18.580019630092139</c:v>
                </c:pt>
                <c:pt idx="24">
                  <c:v>18.598897501277431</c:v>
                </c:pt>
                <c:pt idx="25">
                  <c:v>18.624815339407323</c:v>
                </c:pt>
                <c:pt idx="26">
                  <c:v>18.657268683243721</c:v>
                </c:pt>
                <c:pt idx="27">
                  <c:v>18.695625865363983</c:v>
                </c:pt>
                <c:pt idx="28">
                  <c:v>18.739140306848782</c:v>
                </c:pt>
                <c:pt idx="29">
                  <c:v>18.786965048591558</c:v>
                </c:pt>
                <c:pt idx="30">
                  <c:v>18.838169236394133</c:v>
                </c:pt>
                <c:pt idx="31">
                  <c:v>18.891756238984822</c:v>
                </c:pt>
                <c:pt idx="32">
                  <c:v>18.946683046312518</c:v>
                </c:pt>
                <c:pt idx="33">
                  <c:v>19.001880570550895</c:v>
                </c:pt>
                <c:pt idx="34">
                  <c:v>19.056274454676917</c:v>
                </c:pt>
                <c:pt idx="35">
                  <c:v>19.108805983608185</c:v>
                </c:pt>
                <c:pt idx="36">
                  <c:v>19.158452690887792</c:v>
                </c:pt>
                <c:pt idx="37">
                  <c:v>19.204248259830827</c:v>
                </c:pt>
                <c:pt idx="38">
                  <c:v>19.245301331779501</c:v>
                </c:pt>
                <c:pt idx="39">
                  <c:v>19.280812855385509</c:v>
                </c:pt>
                <c:pt idx="40">
                  <c:v>19.310091639235626</c:v>
                </c:pt>
                <c:pt idx="41">
                  <c:v>19.332567805106326</c:v>
                </c:pt>
                <c:pt idx="42">
                  <c:v>19.347803879995197</c:v>
                </c:pt>
                <c:pt idx="43">
                  <c:v>19.355503311035307</c:v>
                </c:pt>
                <c:pt idx="44">
                  <c:v>19.355516237559435</c:v>
                </c:pt>
                <c:pt idx="45">
                  <c:v>19.347842407967487</c:v>
                </c:pt>
              </c:numCache>
            </c:numRef>
          </c:xVal>
          <c:yVal>
            <c:numRef>
              <c:f>[1]PlotDat5!$F$1:$F$46</c:f>
              <c:numCache>
                <c:formatCode>General</c:formatCode>
                <c:ptCount val="46"/>
                <c:pt idx="0">
                  <c:v>15.98597582966684</c:v>
                </c:pt>
                <c:pt idx="1">
                  <c:v>16.000338827173817</c:v>
                </c:pt>
                <c:pt idx="2">
                  <c:v>16.009322751317281</c:v>
                </c:pt>
                <c:pt idx="3">
                  <c:v>16.012752740232848</c:v>
                </c:pt>
                <c:pt idx="4">
                  <c:v>16.010562033087822</c:v>
                </c:pt>
                <c:pt idx="5">
                  <c:v>16.002793269504895</c:v>
                </c:pt>
                <c:pt idx="6">
                  <c:v>15.989597659630371</c:v>
                </c:pt>
                <c:pt idx="7">
                  <c:v>15.971232041000672</c:v>
                </c:pt>
                <c:pt idx="8">
                  <c:v>15.948053879491843</c:v>
                </c:pt>
                <c:pt idx="9">
                  <c:v>15.920514311652886</c:v>
                </c:pt>
                <c:pt idx="10">
                  <c:v>15.889149363845991</c:v>
                </c:pt>
                <c:pt idx="11">
                  <c:v>15.854569519103123</c:v>
                </c:pt>
                <c:pt idx="12">
                  <c:v>15.81744783476821</c:v>
                </c:pt>
                <c:pt idx="13">
                  <c:v>15.778506842201539</c:v>
                </c:pt>
                <c:pt idx="14">
                  <c:v>15.7385044835287</c:v>
                </c:pt>
                <c:pt idx="15">
                  <c:v>15.698219359159252</c:v>
                </c:pt>
                <c:pt idx="16">
                  <c:v>15.658435573215394</c:v>
                </c:pt>
                <c:pt idx="17">
                  <c:v>15.619927471837141</c:v>
                </c:pt>
                <c:pt idx="18">
                  <c:v>15.5834445714155</c:v>
                </c:pt>
                <c:pt idx="19">
                  <c:v>15.549696970108496</c:v>
                </c:pt>
                <c:pt idx="20">
                  <c:v>15.519341526588244</c:v>
                </c:pt>
                <c:pt idx="21">
                  <c:v>15.492969075034058</c:v>
                </c:pt>
                <c:pt idx="22">
                  <c:v>15.471092925217222</c:v>
                </c:pt>
                <c:pt idx="23">
                  <c:v>15.454138871510171</c:v>
                </c:pt>
                <c:pt idx="24">
                  <c:v>15.44243690528336</c:v>
                </c:pt>
                <c:pt idx="25">
                  <c:v>15.436214791998605</c:v>
                </c:pt>
                <c:pt idx="26">
                  <c:v>15.435593638013446</c:v>
                </c:pt>
                <c:pt idx="27">
                  <c:v>15.440585533383651</c:v>
                </c:pt>
                <c:pt idx="28">
                  <c:v>15.451093316544037</c:v>
                </c:pt>
                <c:pt idx="29">
                  <c:v>15.466912465447811</c:v>
                </c:pt>
                <c:pt idx="30">
                  <c:v>15.487735078355579</c:v>
                </c:pt>
                <c:pt idx="31">
                  <c:v>15.513155866792459</c:v>
                </c:pt>
                <c:pt idx="32">
                  <c:v>15.542680044027248</c:v>
                </c:pt>
                <c:pt idx="33">
                  <c:v>15.575732955533324</c:v>
                </c:pt>
                <c:pt idx="34">
                  <c:v>15.611671263985352</c:v>
                </c:pt>
                <c:pt idx="35">
                  <c:v>15.649795471088531</c:v>
                </c:pt>
                <c:pt idx="36">
                  <c:v>15.689363532517241</c:v>
                </c:pt>
                <c:pt idx="37">
                  <c:v>15.729605300963776</c:v>
                </c:pt>
                <c:pt idx="38">
                  <c:v>15.769737516179658</c:v>
                </c:pt>
                <c:pt idx="39">
                  <c:v>15.808979050245425</c:v>
                </c:pt>
                <c:pt idx="40">
                  <c:v>15.846566111337074</c:v>
                </c:pt>
                <c:pt idx="41">
                  <c:v>15.8817671100651</c:v>
                </c:pt>
                <c:pt idx="42">
                  <c:v>15.91389689902981</c:v>
                </c:pt>
                <c:pt idx="43">
                  <c:v>15.942330108436094</c:v>
                </c:pt>
                <c:pt idx="44">
                  <c:v>15.966513318205159</c:v>
                </c:pt>
                <c:pt idx="45">
                  <c:v>15.98597582966684</c:v>
                </c:pt>
              </c:numCache>
            </c:numRef>
          </c:yVal>
          <c:smooth val="1"/>
          <c:extLst>
            <c:ext xmlns:c16="http://schemas.microsoft.com/office/drawing/2014/chart" uri="{C3380CC4-5D6E-409C-BE32-E72D297353CC}">
              <c16:uniqueId val="{00000002-A6E5-48CB-AC50-EFEE39358B81}"/>
            </c:ext>
          </c:extLst>
        </c:ser>
        <c:ser>
          <c:idx val="3"/>
          <c:order val="3"/>
          <c:spPr>
            <a:ln>
              <a:solidFill>
                <a:srgbClr val="000000"/>
              </a:solidFill>
              <a:prstDash val="solid"/>
            </a:ln>
          </c:spPr>
          <c:marker>
            <c:symbol val="none"/>
          </c:marker>
          <c:xVal>
            <c:numRef>
              <c:f>[1]PlotDat5!$G$1:$G$46</c:f>
              <c:numCache>
                <c:formatCode>General</c:formatCode>
                <c:ptCount val="46"/>
                <c:pt idx="0">
                  <c:v>19.226484495925749</c:v>
                </c:pt>
                <c:pt idx="1">
                  <c:v>19.206280109796484</c:v>
                </c:pt>
                <c:pt idx="2">
                  <c:v>19.178141751101617</c:v>
                </c:pt>
                <c:pt idx="3">
                  <c:v>19.142617100986229</c:v>
                </c:pt>
                <c:pt idx="4">
                  <c:v>19.100397606356125</c:v>
                </c:pt>
                <c:pt idx="5">
                  <c:v>19.052305021650326</c:v>
                </c:pt>
                <c:pt idx="6">
                  <c:v>18.999275414325616</c:v>
                </c:pt>
                <c:pt idx="7">
                  <c:v>18.942340945368294</c:v>
                </c:pt>
                <c:pt idx="8">
                  <c:v>18.882609779454608</c:v>
                </c:pt>
                <c:pt idx="9">
                  <c:v>18.821244515785882</c:v>
                </c:pt>
                <c:pt idx="10">
                  <c:v>18.759439559417469</c:v>
                </c:pt>
                <c:pt idx="11">
                  <c:v>18.698397873522985</c:v>
                </c:pt>
                <c:pt idx="12">
                  <c:v>18.639307565084483</c:v>
                </c:pt>
                <c:pt idx="13">
                  <c:v>18.583318759741481</c:v>
                </c:pt>
                <c:pt idx="14">
                  <c:v>18.531521215903659</c:v>
                </c:pt>
                <c:pt idx="15">
                  <c:v>18.484923113842996</c:v>
                </c:pt>
                <c:pt idx="16">
                  <c:v>18.444431432611538</c:v>
                </c:pt>
                <c:pt idx="17">
                  <c:v>18.410834296725856</c:v>
                </c:pt>
                <c:pt idx="18">
                  <c:v>18.384785636219785</c:v>
                </c:pt>
                <c:pt idx="19">
                  <c:v>18.366792458640166</c:v>
                </c:pt>
                <c:pt idx="20">
                  <c:v>18.357204980721651</c:v>
                </c:pt>
                <c:pt idx="21">
                  <c:v>18.356209811816328</c:v>
                </c:pt>
                <c:pt idx="22">
                  <c:v>18.363826321754953</c:v>
                </c:pt>
                <c:pt idx="23">
                  <c:v>18.37990626383522</c:v>
                </c:pt>
                <c:pt idx="24">
                  <c:v>18.404136660275199</c:v>
                </c:pt>
                <c:pt idx="25">
                  <c:v>18.436045893969858</c:v>
                </c:pt>
                <c:pt idx="26">
                  <c:v>18.475012887981539</c:v>
                </c:pt>
                <c:pt idx="27">
                  <c:v>18.520279194096108</c:v>
                </c:pt>
                <c:pt idx="28">
                  <c:v>18.570963755154704</c:v>
                </c:pt>
                <c:pt idx="29">
                  <c:v>18.626080053829156</c:v>
                </c:pt>
                <c:pt idx="30">
                  <c:v>18.684555314059626</c:v>
                </c:pt>
                <c:pt idx="31">
                  <c:v>18.745251381420349</c:v>
                </c:pt>
                <c:pt idx="32">
                  <c:v>18.806986876000902</c:v>
                </c:pt>
                <c:pt idx="33">
                  <c:v>18.868560186622361</c:v>
                </c:pt>
                <c:pt idx="34">
                  <c:v>18.92877285883208</c:v>
                </c:pt>
                <c:pt idx="35">
                  <c:v>18.986452921456394</c:v>
                </c:pt>
                <c:pt idx="36">
                  <c:v>19.040477697686423</c:v>
                </c:pt>
                <c:pt idx="37">
                  <c:v>19.089795656705125</c:v>
                </c:pt>
                <c:pt idx="38">
                  <c:v>19.133446880538543</c:v>
                </c:pt>
                <c:pt idx="39">
                  <c:v>19.17058174776729</c:v>
                </c:pt>
                <c:pt idx="40">
                  <c:v>19.200477470441044</c:v>
                </c:pt>
                <c:pt idx="41">
                  <c:v>19.222552162323847</c:v>
                </c:pt>
                <c:pt idx="42">
                  <c:v>19.23637616464778</c:v>
                </c:pt>
                <c:pt idx="43">
                  <c:v>19.241680408932186</c:v>
                </c:pt>
                <c:pt idx="44">
                  <c:v>19.238361654095556</c:v>
                </c:pt>
                <c:pt idx="45">
                  <c:v>19.226484495925749</c:v>
                </c:pt>
              </c:numCache>
            </c:numRef>
          </c:xVal>
          <c:yVal>
            <c:numRef>
              <c:f>[1]PlotDat5!$H$1:$H$46</c:f>
              <c:numCache>
                <c:formatCode>General</c:formatCode>
                <c:ptCount val="46"/>
                <c:pt idx="0">
                  <c:v>16.088680170538495</c:v>
                </c:pt>
                <c:pt idx="1">
                  <c:v>16.104803853933067</c:v>
                </c:pt>
                <c:pt idx="2">
                  <c:v>16.113778221308607</c:v>
                </c:pt>
                <c:pt idx="3">
                  <c:v>16.115428596812343</c:v>
                </c:pt>
                <c:pt idx="4">
                  <c:v>16.109722857762367</c:v>
                </c:pt>
                <c:pt idx="5">
                  <c:v>16.096772059879104</c:v>
                </c:pt>
                <c:pt idx="6">
                  <c:v>16.076828275712039</c:v>
                </c:pt>
                <c:pt idx="7">
                  <c:v>16.050279688334264</c:v>
                </c:pt>
                <c:pt idx="8">
                  <c:v>16.017643035800521</c:v>
                </c:pt>
                <c:pt idx="9">
                  <c:v>15.979553553428731</c:v>
                </c:pt>
                <c:pt idx="10">
                  <c:v>15.936752609667121</c:v>
                </c:pt>
                <c:pt idx="11">
                  <c:v>15.890073276200658</c:v>
                </c:pt>
                <c:pt idx="12">
                  <c:v>15.840424113158312</c:v>
                </c:pt>
                <c:pt idx="13">
                  <c:v>15.788771485023616</c:v>
                </c:pt>
                <c:pt idx="14">
                  <c:v>15.736120751449219</c:v>
                </c:pt>
                <c:pt idx="15">
                  <c:v>15.683496699074823</c:v>
                </c:pt>
                <c:pt idx="16">
                  <c:v>15.631923595220925</c:v>
                </c:pt>
                <c:pt idx="17">
                  <c:v>15.582405251690504</c:v>
                </c:pt>
                <c:pt idx="18">
                  <c:v>15.5359054867141</c:v>
                </c:pt>
                <c:pt idx="19">
                  <c:v>15.493329365324279</c:v>
                </c:pt>
                <c:pt idx="20">
                  <c:v>15.455505583294272</c:v>
                </c:pt>
                <c:pt idx="21">
                  <c:v>15.423170337517382</c:v>
                </c:pt>
                <c:pt idx="22">
                  <c:v>15.396952996771859</c:v>
                </c:pt>
                <c:pt idx="23">
                  <c:v>15.377363851773527</c:v>
                </c:pt>
                <c:pt idx="24">
                  <c:v>15.364784182947462</c:v>
                </c:pt>
                <c:pt idx="25">
                  <c:v>15.359458839238199</c:v>
                </c:pt>
                <c:pt idx="26">
                  <c:v>15.36149147240355</c:v>
                </c:pt>
                <c:pt idx="27">
                  <c:v>15.37084251955104</c:v>
                </c:pt>
                <c:pt idx="28">
                  <c:v>15.387329973184599</c:v>
                </c:pt>
                <c:pt idx="29">
                  <c:v>15.41063292377345</c:v>
                </c:pt>
                <c:pt idx="30">
                  <c:v>15.440297805891097</c:v>
                </c:pt>
                <c:pt idx="31">
                  <c:v>15.475747226350421</c:v>
                </c:pt>
                <c:pt idx="32">
                  <c:v>15.5162912025053</c:v>
                </c:pt>
                <c:pt idx="33">
                  <c:v>15.561140591977971</c:v>
                </c:pt>
                <c:pt idx="34">
                  <c:v>15.609422452417768</c:v>
                </c:pt>
                <c:pt idx="35">
                  <c:v>15.660197032331036</c:v>
                </c:pt>
                <c:pt idx="36">
                  <c:v>15.712476062274991</c:v>
                </c:pt>
                <c:pt idx="37">
                  <c:v>15.765241990398291</c:v>
                </c:pt>
                <c:pt idx="38">
                  <c:v>15.817467787930365</c:v>
                </c:pt>
                <c:pt idx="39">
                  <c:v>15.86813693912822</c:v>
                </c:pt>
                <c:pt idx="40">
                  <c:v>15.916263226599094</c:v>
                </c:pt>
                <c:pt idx="41">
                  <c:v>15.960909926900204</c:v>
                </c:pt>
                <c:pt idx="42">
                  <c:v>16.00120804279506</c:v>
                </c:pt>
                <c:pt idx="43">
                  <c:v>16.036373217296198</c:v>
                </c:pt>
                <c:pt idx="44">
                  <c:v>16.065721000281744</c:v>
                </c:pt>
                <c:pt idx="45">
                  <c:v>16.088680170538495</c:v>
                </c:pt>
              </c:numCache>
            </c:numRef>
          </c:yVal>
          <c:smooth val="1"/>
          <c:extLst>
            <c:ext xmlns:c16="http://schemas.microsoft.com/office/drawing/2014/chart" uri="{C3380CC4-5D6E-409C-BE32-E72D297353CC}">
              <c16:uniqueId val="{00000003-A6E5-48CB-AC50-EFEE39358B81}"/>
            </c:ext>
          </c:extLst>
        </c:ser>
        <c:ser>
          <c:idx val="4"/>
          <c:order val="4"/>
          <c:spPr>
            <a:ln>
              <a:solidFill>
                <a:srgbClr val="000000"/>
              </a:solidFill>
              <a:prstDash val="solid"/>
            </a:ln>
          </c:spPr>
          <c:marker>
            <c:symbol val="none"/>
          </c:marker>
          <c:xVal>
            <c:numRef>
              <c:f>[1]PlotDat5!$I$1:$I$39</c:f>
              <c:numCache>
                <c:formatCode>General</c:formatCode>
                <c:ptCount val="39"/>
                <c:pt idx="0">
                  <c:v>19.059320472755171</c:v>
                </c:pt>
                <c:pt idx="1">
                  <c:v>19.048716472576839</c:v>
                </c:pt>
                <c:pt idx="2">
                  <c:v>19.033810355220279</c:v>
                </c:pt>
                <c:pt idx="3">
                  <c:v>19.015008720709631</c:v>
                </c:pt>
                <c:pt idx="4">
                  <c:v>18.992824428622146</c:v>
                </c:pt>
                <c:pt idx="5">
                  <c:v>18.967862608615832</c:v>
                </c:pt>
                <c:pt idx="6">
                  <c:v>18.940804154069856</c:v>
                </c:pt>
                <c:pt idx="7">
                  <c:v>18.912387149088104</c:v>
                </c:pt>
                <c:pt idx="8">
                  <c:v>18.883386735488873</c:v>
                </c:pt>
                <c:pt idx="9">
                  <c:v>18.854593968956721</c:v>
                </c:pt>
                <c:pt idx="10">
                  <c:v>18.826794241105496</c:v>
                </c:pt>
                <c:pt idx="11">
                  <c:v>18.800745856042504</c:v>
                </c:pt>
                <c:pt idx="12">
                  <c:v>18.777159345809189</c:v>
                </c:pt>
                <c:pt idx="13">
                  <c:v>18.756678088919269</c:v>
                </c:pt>
                <c:pt idx="14">
                  <c:v>18.739860760670055</c:v>
                </c:pt>
                <c:pt idx="15">
                  <c:v>18.727166093936681</c:v>
                </c:pt>
                <c:pt idx="16">
                  <c:v>18.718940366135104</c:v>
                </c:pt>
                <c:pt idx="17">
                  <c:v>18.715407953676884</c:v>
                </c:pt>
                <c:pt idx="18">
                  <c:v>18.716665211565566</c:v>
                </c:pt>
                <c:pt idx="19">
                  <c:v>18.722677845083371</c:v>
                </c:pt>
                <c:pt idx="20">
                  <c:v>18.733281845261704</c:v>
                </c:pt>
                <c:pt idx="21">
                  <c:v>18.748187962618264</c:v>
                </c:pt>
                <c:pt idx="22">
                  <c:v>18.766989597128909</c:v>
                </c:pt>
                <c:pt idx="23">
                  <c:v>18.789173889216396</c:v>
                </c:pt>
                <c:pt idx="24">
                  <c:v>18.814135709222711</c:v>
                </c:pt>
                <c:pt idx="25">
                  <c:v>18.841194163768687</c:v>
                </c:pt>
                <c:pt idx="26">
                  <c:v>18.869611168750438</c:v>
                </c:pt>
                <c:pt idx="27">
                  <c:v>18.89861158234967</c:v>
                </c:pt>
                <c:pt idx="28">
                  <c:v>18.927404348881822</c:v>
                </c:pt>
                <c:pt idx="29">
                  <c:v>18.955204076733047</c:v>
                </c:pt>
                <c:pt idx="30">
                  <c:v>18.981252461796039</c:v>
                </c:pt>
                <c:pt idx="31">
                  <c:v>19.004838972029354</c:v>
                </c:pt>
                <c:pt idx="32">
                  <c:v>19.025320228919274</c:v>
                </c:pt>
                <c:pt idx="33">
                  <c:v>19.042137557168488</c:v>
                </c:pt>
                <c:pt idx="34">
                  <c:v>19.054832223901862</c:v>
                </c:pt>
                <c:pt idx="35">
                  <c:v>19.063057951703438</c:v>
                </c:pt>
                <c:pt idx="36">
                  <c:v>19.066590364161659</c:v>
                </c:pt>
                <c:pt idx="37">
                  <c:v>19.065333106272977</c:v>
                </c:pt>
                <c:pt idx="38">
                  <c:v>19.059320472755171</c:v>
                </c:pt>
              </c:numCache>
            </c:numRef>
          </c:xVal>
          <c:yVal>
            <c:numRef>
              <c:f>[1]PlotDat5!$J$1:$J$39</c:f>
              <c:numCache>
                <c:formatCode>General</c:formatCode>
                <c:ptCount val="39"/>
                <c:pt idx="0">
                  <c:v>15.84698093516217</c:v>
                </c:pt>
                <c:pt idx="1">
                  <c:v>15.854103951229135</c:v>
                </c:pt>
                <c:pt idx="2">
                  <c:v>15.85688490897903</c:v>
                </c:pt>
                <c:pt idx="3">
                  <c:v>15.855247951133849</c:v>
                </c:pt>
                <c:pt idx="4">
                  <c:v>15.849237729636384</c:v>
                </c:pt>
                <c:pt idx="5">
                  <c:v>15.839018187661603</c:v>
                </c:pt>
                <c:pt idx="6">
                  <c:v>15.824868087674222</c:v>
                </c:pt>
                <c:pt idx="7">
                  <c:v>15.807173407515338</c:v>
                </c:pt>
                <c:pt idx="8">
                  <c:v>15.786416811933099</c:v>
                </c:pt>
                <c:pt idx="9">
                  <c:v>15.763164486746581</c:v>
                </c:pt>
                <c:pt idx="10">
                  <c:v>15.738050694772582</c:v>
                </c:pt>
                <c:pt idx="11">
                  <c:v>15.711760474789386</c:v>
                </c:pt>
                <c:pt idx="12">
                  <c:v>15.685010955464646</c:v>
                </c:pt>
                <c:pt idx="13">
                  <c:v>15.658531793954749</c:v>
                </c:pt>
                <c:pt idx="14">
                  <c:v>15.633045272759658</c:v>
                </c:pt>
                <c:pt idx="15">
                  <c:v>15.609246597739178</c:v>
                </c:pt>
                <c:pt idx="16">
                  <c:v>15.587784934709349</c:v>
                </c:pt>
                <c:pt idx="17">
                  <c:v>15.569245701891246</c:v>
                </c:pt>
                <c:pt idx="18">
                  <c:v>15.554134601227972</c:v>
                </c:pt>
                <c:pt idx="19">
                  <c:v>15.542863824153924</c:v>
                </c:pt>
                <c:pt idx="20">
                  <c:v>15.53574080808696</c:v>
                </c:pt>
                <c:pt idx="21">
                  <c:v>15.532959850337065</c:v>
                </c:pt>
                <c:pt idx="22">
                  <c:v>15.534596808182245</c:v>
                </c:pt>
                <c:pt idx="23">
                  <c:v>15.540607029679711</c:v>
                </c:pt>
                <c:pt idx="24">
                  <c:v>15.550826571654492</c:v>
                </c:pt>
                <c:pt idx="25">
                  <c:v>15.564976671641872</c:v>
                </c:pt>
                <c:pt idx="26">
                  <c:v>15.582671351800757</c:v>
                </c:pt>
                <c:pt idx="27">
                  <c:v>15.603427947382995</c:v>
                </c:pt>
                <c:pt idx="28">
                  <c:v>15.626680272569514</c:v>
                </c:pt>
                <c:pt idx="29">
                  <c:v>15.651794064543511</c:v>
                </c:pt>
                <c:pt idx="30">
                  <c:v>15.678084284526706</c:v>
                </c:pt>
                <c:pt idx="31">
                  <c:v>15.704833803851447</c:v>
                </c:pt>
                <c:pt idx="32">
                  <c:v>15.731312965361345</c:v>
                </c:pt>
                <c:pt idx="33">
                  <c:v>15.756799486556435</c:v>
                </c:pt>
                <c:pt idx="34">
                  <c:v>15.780598161576917</c:v>
                </c:pt>
                <c:pt idx="35">
                  <c:v>15.802059824606745</c:v>
                </c:pt>
                <c:pt idx="36">
                  <c:v>15.820599057424849</c:v>
                </c:pt>
                <c:pt idx="37">
                  <c:v>15.835710158088121</c:v>
                </c:pt>
                <c:pt idx="38">
                  <c:v>15.84698093516217</c:v>
                </c:pt>
              </c:numCache>
            </c:numRef>
          </c:yVal>
          <c:smooth val="1"/>
          <c:extLst>
            <c:ext xmlns:c16="http://schemas.microsoft.com/office/drawing/2014/chart" uri="{C3380CC4-5D6E-409C-BE32-E72D297353CC}">
              <c16:uniqueId val="{00000004-A6E5-48CB-AC50-EFEE39358B81}"/>
            </c:ext>
          </c:extLst>
        </c:ser>
        <c:ser>
          <c:idx val="5"/>
          <c:order val="5"/>
          <c:spPr>
            <a:ln>
              <a:solidFill>
                <a:srgbClr val="000000"/>
              </a:solidFill>
              <a:prstDash val="solid"/>
            </a:ln>
          </c:spPr>
          <c:marker>
            <c:symbol val="none"/>
          </c:marker>
          <c:xVal>
            <c:numRef>
              <c:f>[1]PlotDat5!$K$1:$K$46</c:f>
              <c:numCache>
                <c:formatCode>General</c:formatCode>
                <c:ptCount val="46"/>
                <c:pt idx="0">
                  <c:v>19.276307962576293</c:v>
                </c:pt>
                <c:pt idx="1">
                  <c:v>19.259390063513955</c:v>
                </c:pt>
                <c:pt idx="2">
                  <c:v>19.235844549259575</c:v>
                </c:pt>
                <c:pt idx="3">
                  <c:v>19.206129706465489</c:v>
                </c:pt>
                <c:pt idx="4">
                  <c:v>19.170823900746555</c:v>
                </c:pt>
                <c:pt idx="5">
                  <c:v>19.130614319451329</c:v>
                </c:pt>
                <c:pt idx="6">
                  <c:v>19.086283596342</c:v>
                </c:pt>
                <c:pt idx="7">
                  <c:v>19.038694578518445</c:v>
                </c:pt>
                <c:pt idx="8">
                  <c:v>18.988773532080895</c:v>
                </c:pt>
                <c:pt idx="9">
                  <c:v>18.937492113413903</c:v>
                </c:pt>
                <c:pt idx="10">
                  <c:v>18.885848457000076</c:v>
                </c:pt>
                <c:pt idx="11">
                  <c:v>18.834847747867723</c:v>
                </c:pt>
                <c:pt idx="12">
                  <c:v>18.785482656807652</c:v>
                </c:pt>
                <c:pt idx="13">
                  <c:v>18.738714019165396</c:v>
                </c:pt>
                <c:pt idx="14">
                  <c:v>18.69545213327412</c:v>
                </c:pt>
                <c:pt idx="15">
                  <c:v>18.656539042533034</c:v>
                </c:pt>
                <c:pt idx="16">
                  <c:v>18.622732145990426</c:v>
                </c:pt>
                <c:pt idx="17">
                  <c:v>18.594689456432725</c:v>
                </c:pt>
                <c:pt idx="18">
                  <c:v>18.572956792914084</c:v>
                </c:pt>
                <c:pt idx="19">
                  <c:v>18.557957157009355</c:v>
                </c:pt>
                <c:pt idx="20">
                  <c:v>18.549982499569591</c:v>
                </c:pt>
                <c:pt idx="21">
                  <c:v>18.54918803823082</c:v>
                </c:pt>
                <c:pt idx="22">
                  <c:v>18.555589236279314</c:v>
                </c:pt>
                <c:pt idx="23">
                  <c:v>18.569061501676313</c:v>
                </c:pt>
                <c:pt idx="24">
                  <c:v>18.589342612100339</c:v>
                </c:pt>
                <c:pt idx="25">
                  <c:v>18.616037818806412</c:v>
                </c:pt>
                <c:pt idx="26">
                  <c:v>18.648627529961342</c:v>
                </c:pt>
                <c:pt idx="27">
                  <c:v>18.68647742390775</c:v>
                </c:pt>
                <c:pt idx="28">
                  <c:v>18.72885079551358</c:v>
                </c:pt>
                <c:pt idx="29">
                  <c:v>18.774922895299525</c:v>
                </c:pt>
                <c:pt idx="30">
                  <c:v>18.823796982249483</c:v>
                </c:pt>
                <c:pt idx="31">
                  <c:v>18.874521777854429</c:v>
                </c:pt>
                <c:pt idx="32">
                  <c:v>18.92610998166651</c:v>
                </c:pt>
                <c:pt idx="33">
                  <c:v>18.977557487979237</c:v>
                </c:pt>
                <c:pt idx="34">
                  <c:v>19.0278629296029</c:v>
                </c:pt>
                <c:pt idx="35">
                  <c:v>19.07604716833789</c:v>
                </c:pt>
                <c:pt idx="36">
                  <c:v>19.12117235278599</c:v>
                </c:pt>
                <c:pt idx="37">
                  <c:v>19.162360172561051</c:v>
                </c:pt>
                <c:pt idx="38">
                  <c:v>19.198808953601603</c:v>
                </c:pt>
                <c:pt idx="39">
                  <c:v>19.229809261844569</c:v>
                </c:pt>
                <c:pt idx="40">
                  <c:v>19.254757711552323</c:v>
                </c:pt>
                <c:pt idx="41">
                  <c:v>19.273168709529745</c:v>
                </c:pt>
                <c:pt idx="42">
                  <c:v>19.284683906643409</c:v>
                </c:pt>
                <c:pt idx="43">
                  <c:v>19.289079172679834</c:v>
                </c:pt>
                <c:pt idx="44">
                  <c:v>19.286268958785165</c:v>
                </c:pt>
                <c:pt idx="45">
                  <c:v>19.276307962576293</c:v>
                </c:pt>
              </c:numCache>
            </c:numRef>
          </c:xVal>
          <c:yVal>
            <c:numRef>
              <c:f>[1]PlotDat5!$L$1:$L$46</c:f>
              <c:numCache>
                <c:formatCode>General</c:formatCode>
                <c:ptCount val="46"/>
                <c:pt idx="0">
                  <c:v>16.040934326677814</c:v>
                </c:pt>
                <c:pt idx="1">
                  <c:v>16.054403933990855</c:v>
                </c:pt>
                <c:pt idx="2">
                  <c:v>16.061886599053349</c:v>
                </c:pt>
                <c:pt idx="3">
                  <c:v>16.063236680301252</c:v>
                </c:pt>
                <c:pt idx="4">
                  <c:v>16.058427899938774</c:v>
                </c:pt>
                <c:pt idx="5">
                  <c:v>16.047553855405763</c:v>
                </c:pt>
                <c:pt idx="6">
                  <c:v>16.030826197610008</c:v>
                </c:pt>
                <c:pt idx="7">
                  <c:v>16.008570511383077</c:v>
                </c:pt>
                <c:pt idx="8">
                  <c:v>15.981219978341912</c:v>
                </c:pt>
                <c:pt idx="9">
                  <c:v>15.949306945501386</c:v>
                </c:pt>
                <c:pt idx="10">
                  <c:v>15.913452563745203</c:v>
                </c:pt>
                <c:pt idx="11">
                  <c:v>15.874354697830492</c:v>
                </c:pt>
                <c:pt idx="12">
                  <c:v>15.832774343244123</c:v>
                </c:pt>
                <c:pt idx="13">
                  <c:v>15.789520814291164</c:v>
                </c:pt>
                <c:pt idx="14">
                  <c:v>15.745435991712524</c:v>
                </c:pt>
                <c:pt idx="15">
                  <c:v>15.701377936433957</c:v>
                </c:pt>
                <c:pt idx="16">
                  <c:v>15.658204188386163</c:v>
                </c:pt>
                <c:pt idx="17">
                  <c:v>15.61675507546548</c:v>
                </c:pt>
                <c:pt idx="18">
                  <c:v>15.577837357507248</c:v>
                </c:pt>
                <c:pt idx="19">
                  <c:v>15.542208523623268</c:v>
                </c:pt>
                <c:pt idx="20">
                  <c:v>15.510562048537899</c:v>
                </c:pt>
                <c:pt idx="21">
                  <c:v>15.483513894891345</c:v>
                </c:pt>
                <c:pt idx="22">
                  <c:v>15.461590524227518</c:v>
                </c:pt>
                <c:pt idx="23">
                  <c:v>15.445218650018923</c:v>
                </c:pt>
                <c:pt idx="24">
                  <c:v>15.4347169321743</c:v>
                </c:pt>
                <c:pt idx="25">
                  <c:v>15.430289774685969</c:v>
                </c:pt>
                <c:pt idx="26">
                  <c:v>15.432023347138621</c:v>
                </c:pt>
                <c:pt idx="27">
                  <c:v>15.439883907516377</c:v>
                </c:pt>
                <c:pt idx="28">
                  <c:v>15.453718458952737</c:v>
                </c:pt>
                <c:pt idx="29">
                  <c:v>15.473257727640561</c:v>
                </c:pt>
                <c:pt idx="30">
                  <c:v>15.498121403940432</c:v>
                </c:pt>
                <c:pt idx="31">
                  <c:v>15.527825544675183</c:v>
                </c:pt>
                <c:pt idx="32">
                  <c:v>15.561791992533374</c:v>
                </c:pt>
                <c:pt idx="33">
                  <c:v>15.599359629243704</c:v>
                </c:pt>
                <c:pt idx="34">
                  <c:v>15.639797243490159</c:v>
                </c:pt>
                <c:pt idx="35">
                  <c:v>15.682317763108541</c:v>
                </c:pt>
                <c:pt idx="36">
                  <c:v>15.726093574550848</c:v>
                </c:pt>
                <c:pt idx="37">
                  <c:v>15.770272631441607</c:v>
                </c:pt>
                <c:pt idx="38">
                  <c:v>15.813995038691369</c:v>
                </c:pt>
                <c:pt idx="39">
                  <c:v>15.856409789376517</c:v>
                </c:pt>
                <c:pt idx="40">
                  <c:v>15.896691328621031</c:v>
                </c:pt>
                <c:pt idx="41">
                  <c:v>15.934055622083088</c:v>
                </c:pt>
                <c:pt idx="42">
                  <c:v>15.967775416291703</c:v>
                </c:pt>
                <c:pt idx="43">
                  <c:v>15.997194393808302</c:v>
                </c:pt>
                <c:pt idx="44">
                  <c:v>16.021739947699118</c:v>
                </c:pt>
                <c:pt idx="45">
                  <c:v>16.040934326677814</c:v>
                </c:pt>
              </c:numCache>
            </c:numRef>
          </c:yVal>
          <c:smooth val="1"/>
          <c:extLst>
            <c:ext xmlns:c16="http://schemas.microsoft.com/office/drawing/2014/chart" uri="{C3380CC4-5D6E-409C-BE32-E72D297353CC}">
              <c16:uniqueId val="{00000005-A6E5-48CB-AC50-EFEE39358B81}"/>
            </c:ext>
          </c:extLst>
        </c:ser>
        <c:ser>
          <c:idx val="6"/>
          <c:order val="6"/>
          <c:spPr>
            <a:ln>
              <a:solidFill>
                <a:srgbClr val="000000"/>
              </a:solidFill>
              <a:prstDash val="solid"/>
            </a:ln>
          </c:spPr>
          <c:marker>
            <c:symbol val="none"/>
          </c:marker>
          <c:xVal>
            <c:numRef>
              <c:f>[1]PlotDat5!$M$1:$M$46</c:f>
              <c:numCache>
                <c:formatCode>General</c:formatCode>
                <c:ptCount val="46"/>
                <c:pt idx="0">
                  <c:v>19.395538759009014</c:v>
                </c:pt>
                <c:pt idx="1">
                  <c:v>19.376728186722541</c:v>
                </c:pt>
                <c:pt idx="2">
                  <c:v>19.351007819001868</c:v>
                </c:pt>
                <c:pt idx="3">
                  <c:v>19.318878273548187</c:v>
                </c:pt>
                <c:pt idx="4">
                  <c:v>19.280964915416941</c:v>
                </c:pt>
                <c:pt idx="5">
                  <c:v>19.238005684998349</c:v>
                </c:pt>
                <c:pt idx="6">
                  <c:v>19.19083673484711</c:v>
                </c:pt>
                <c:pt idx="7">
                  <c:v>19.140376154924027</c:v>
                </c:pt>
                <c:pt idx="8">
                  <c:v>19.087606103019251</c:v>
                </c:pt>
                <c:pt idx="9">
                  <c:v>19.033553688168059</c:v>
                </c:pt>
                <c:pt idx="10">
                  <c:v>18.979270979141823</c:v>
                </c:pt>
                <c:pt idx="11">
                  <c:v>18.925814527126068</c:v>
                </c:pt>
                <c:pt idx="12">
                  <c:v>18.874224801153467</c:v>
                </c:pt>
                <c:pt idx="13">
                  <c:v>18.82550593655764</c:v>
                </c:pt>
                <c:pt idx="14">
                  <c:v>18.78060619062105</c:v>
                </c:pt>
                <c:pt idx="15">
                  <c:v>18.740399485825655</c:v>
                </c:pt>
                <c:pt idx="16">
                  <c:v>18.705668399945843</c:v>
                </c:pt>
                <c:pt idx="17">
                  <c:v>18.677088934062244</c:v>
                </c:pt>
                <c:pt idx="18">
                  <c:v>18.655217354969622</c:v>
                </c:pt>
                <c:pt idx="19">
                  <c:v>18.640479368076459</c:v>
                </c:pt>
                <c:pt idx="20">
                  <c:v>18.633161831533418</c:v>
                </c:pt>
                <c:pt idx="21">
                  <c:v>18.633407172865738</c:v>
                </c:pt>
                <c:pt idx="22">
                  <c:v>18.641210616783457</c:v>
                </c:pt>
                <c:pt idx="23">
                  <c:v>18.656420278127005</c:v>
                </c:pt>
                <c:pt idx="24">
                  <c:v>18.678740118139054</c:v>
                </c:pt>
                <c:pt idx="25">
                  <c:v>18.707735706522222</c:v>
                </c:pt>
                <c:pt idx="26">
                  <c:v>18.742842677130614</c:v>
                </c:pt>
                <c:pt idx="27">
                  <c:v>18.783377712714934</c:v>
                </c:pt>
                <c:pt idx="28">
                  <c:v>18.828551844915445</c:v>
                </c:pt>
                <c:pt idx="29">
                  <c:v>18.877485810633683</c:v>
                </c:pt>
                <c:pt idx="30">
                  <c:v>18.929227165888502</c:v>
                </c:pt>
                <c:pt idx="31">
                  <c:v>18.982768824054784</c:v>
                </c:pt>
                <c:pt idx="32">
                  <c:v>19.037068657659059</c:v>
                </c:pt>
                <c:pt idx="33">
                  <c:v>19.091069782205363</c:v>
                </c:pt>
                <c:pt idx="34">
                  <c:v>19.143721127229774</c:v>
                </c:pt>
                <c:pt idx="35">
                  <c:v>19.193997894191405</c:v>
                </c:pt>
                <c:pt idx="36">
                  <c:v>19.240921503010323</c:v>
                </c:pt>
                <c:pt idx="37">
                  <c:v>19.283578639015683</c:v>
                </c:pt>
                <c:pt idx="38">
                  <c:v>19.321139029576916</c:v>
                </c:pt>
                <c:pt idx="39">
                  <c:v>19.352871604416055</c:v>
                </c:pt>
                <c:pt idx="40">
                  <c:v>19.378158725059127</c:v>
                </c:pt>
                <c:pt idx="41">
                  <c:v>19.396508206466489</c:v>
                </c:pt>
                <c:pt idx="42">
                  <c:v>19.407562896854767</c:v>
                </c:pt>
                <c:pt idx="43">
                  <c:v>19.411107629250086</c:v>
                </c:pt>
                <c:pt idx="44">
                  <c:v>19.407073409468435</c:v>
                </c:pt>
                <c:pt idx="45">
                  <c:v>19.395538759009014</c:v>
                </c:pt>
              </c:numCache>
            </c:numRef>
          </c:xVal>
          <c:yVal>
            <c:numRef>
              <c:f>[1]PlotDat5!$N$1:$N$46</c:f>
              <c:numCache>
                <c:formatCode>General</c:formatCode>
                <c:ptCount val="46"/>
                <c:pt idx="0">
                  <c:v>16.099571187027447</c:v>
                </c:pt>
                <c:pt idx="1">
                  <c:v>16.113597722994268</c:v>
                </c:pt>
                <c:pt idx="2">
                  <c:v>16.120944155711587</c:v>
                </c:pt>
                <c:pt idx="3">
                  <c:v>16.121467495223005</c:v>
                </c:pt>
                <c:pt idx="4">
                  <c:v>16.11515755532022</c:v>
                </c:pt>
                <c:pt idx="5">
                  <c:v>16.102137151805991</c:v>
                </c:pt>
                <c:pt idx="6">
                  <c:v>16.082659712024231</c:v>
                </c:pt>
                <c:pt idx="7">
                  <c:v>16.057104342185038</c:v>
                </c:pt>
                <c:pt idx="8">
                  <c:v>16.025968448493522</c:v>
                </c:pt>
                <c:pt idx="9">
                  <c:v>15.989858055703838</c:v>
                </c:pt>
                <c:pt idx="10">
                  <c:v>15.949476011536674</c:v>
                </c:pt>
                <c:pt idx="11">
                  <c:v>15.905608306547851</c:v>
                </c:pt>
                <c:pt idx="12">
                  <c:v>15.8591087757162</c:v>
                </c:pt>
                <c:pt idx="13">
                  <c:v>15.810882479516925</c:v>
                </c:pt>
                <c:pt idx="14">
                  <c:v>15.761868087948949</c:v>
                </c:pt>
                <c:pt idx="15">
                  <c:v>15.713019610391099</c:v>
                </c:pt>
                <c:pt idx="16">
                  <c:v>15.665287826894714</c:v>
                </c:pt>
                <c:pt idx="17">
                  <c:v>15.619601782331458</c:v>
                </c:pt>
                <c:pt idx="18">
                  <c:v>15.576850703591646</c:v>
                </c:pt>
                <c:pt idx="19">
                  <c:v>15.537866691794317</c:v>
                </c:pt>
                <c:pt idx="20">
                  <c:v>15.503408526385451</c:v>
                </c:pt>
                <c:pt idx="21">
                  <c:v>15.47414689635915</c:v>
                </c:pt>
                <c:pt idx="22">
                  <c:v>15.450651346059264</c:v>
                </c:pt>
                <c:pt idx="23">
                  <c:v>15.433379189646587</c:v>
                </c:pt>
                <c:pt idx="24">
                  <c:v>15.422666609998906</c:v>
                </c:pt>
                <c:pt idx="25">
                  <c:v>15.418722115293686</c:v>
                </c:pt>
                <c:pt idx="26">
                  <c:v>15.421622480633566</c:v>
                </c:pt>
                <c:pt idx="27">
                  <c:v>15.431311253706323</c:v>
                </c:pt>
                <c:pt idx="28">
                  <c:v>15.44759985356491</c:v>
                </c:pt>
                <c:pt idx="29">
                  <c:v>15.470171241141088</c:v>
                </c:pt>
                <c:pt idx="30">
                  <c:v>15.498586090050262</c:v>
                </c:pt>
                <c:pt idx="31">
                  <c:v>15.532291337579823</c:v>
                </c:pt>
                <c:pt idx="32">
                  <c:v>15.570630949425761</c:v>
                </c:pt>
                <c:pt idx="33">
                  <c:v>15.612858688654155</c:v>
                </c:pt>
                <c:pt idx="34">
                  <c:v>15.658152640354269</c:v>
                </c:pt>
                <c:pt idx="35">
                  <c:v>15.705631209277364</c:v>
                </c:pt>
                <c:pt idx="36">
                  <c:v>15.754370279085425</c:v>
                </c:pt>
                <c:pt idx="37">
                  <c:v>15.803421199224506</c:v>
                </c:pt>
                <c:pt idx="38">
                  <c:v>15.851829249328697</c:v>
                </c:pt>
                <c:pt idx="39">
                  <c:v>15.89865222176606</c:v>
                </c:pt>
                <c:pt idx="40">
                  <c:v>15.942978760638445</c:v>
                </c:pt>
                <c:pt idx="41">
                  <c:v>15.983946100287389</c:v>
                </c:pt>
                <c:pt idx="42">
                  <c:v>16.020756858046283</c:v>
                </c:pt>
                <c:pt idx="43">
                  <c:v>16.052694554386971</c:v>
                </c:pt>
                <c:pt idx="44">
                  <c:v>16.079137558378768</c:v>
                </c:pt>
                <c:pt idx="45">
                  <c:v>16.099571187027447</c:v>
                </c:pt>
              </c:numCache>
            </c:numRef>
          </c:yVal>
          <c:smooth val="1"/>
          <c:extLst>
            <c:ext xmlns:c16="http://schemas.microsoft.com/office/drawing/2014/chart" uri="{C3380CC4-5D6E-409C-BE32-E72D297353CC}">
              <c16:uniqueId val="{00000006-A6E5-48CB-AC50-EFEE39358B81}"/>
            </c:ext>
          </c:extLst>
        </c:ser>
        <c:ser>
          <c:idx val="7"/>
          <c:order val="7"/>
          <c:spPr>
            <a:ln>
              <a:solidFill>
                <a:srgbClr val="000000"/>
              </a:solidFill>
              <a:prstDash val="solid"/>
            </a:ln>
          </c:spPr>
          <c:marker>
            <c:symbol val="none"/>
          </c:marker>
          <c:xVal>
            <c:numRef>
              <c:f>[1]PlotDat5!$O$1:$O$46</c:f>
              <c:numCache>
                <c:formatCode>General</c:formatCode>
                <c:ptCount val="46"/>
                <c:pt idx="0">
                  <c:v>19.256055770332342</c:v>
                </c:pt>
                <c:pt idx="1">
                  <c:v>19.240702972691615</c:v>
                </c:pt>
                <c:pt idx="2">
                  <c:v>19.220046918410308</c:v>
                </c:pt>
                <c:pt idx="3">
                  <c:v>19.194489654089093</c:v>
                </c:pt>
                <c:pt idx="4">
                  <c:v>19.164528622807023</c:v>
                </c:pt>
                <c:pt idx="5">
                  <c:v>19.130746981957834</c:v>
                </c:pt>
                <c:pt idx="6">
                  <c:v>19.093802252754617</c:v>
                </c:pt>
                <c:pt idx="7">
                  <c:v>19.054413522327298</c:v>
                </c:pt>
                <c:pt idx="8">
                  <c:v>19.013347447509631</c:v>
                </c:pt>
                <c:pt idx="9">
                  <c:v>18.971403332735971</c:v>
                </c:pt>
                <c:pt idx="10">
                  <c:v>18.92939757248967</c:v>
                </c:pt>
                <c:pt idx="11">
                  <c:v>18.888147761113071</c:v>
                </c:pt>
                <c:pt idx="12">
                  <c:v>18.84845677926366</c:v>
                </c:pt>
                <c:pt idx="13">
                  <c:v>18.811097166755314</c:v>
                </c:pt>
                <c:pt idx="14">
                  <c:v>18.776796085949574</c:v>
                </c:pt>
                <c:pt idx="15">
                  <c:v>18.746221168367423</c:v>
                </c:pt>
                <c:pt idx="16">
                  <c:v>18.719967520001145</c:v>
                </c:pt>
                <c:pt idx="17">
                  <c:v>18.698546138253111</c:v>
                </c:pt>
                <c:pt idx="18">
                  <c:v>18.682373965952582</c:v>
                </c:pt>
                <c:pt idx="19">
                  <c:v>18.671765776037816</c:v>
                </c:pt>
                <c:pt idx="20">
                  <c:v>18.666928044858864</c:v>
                </c:pt>
                <c:pt idx="21">
                  <c:v>18.667954933350288</c:v>
                </c:pt>
                <c:pt idx="22">
                  <c:v>18.674826454295676</c:v>
                </c:pt>
                <c:pt idx="23">
                  <c:v>18.687408861356058</c:v>
                </c:pt>
                <c:pt idx="24">
                  <c:v>18.70545725229028</c:v>
                </c:pt>
                <c:pt idx="25">
                  <c:v>18.728620335698555</c:v>
                </c:pt>
                <c:pt idx="26">
                  <c:v>18.756447268509948</c:v>
                </c:pt>
                <c:pt idx="27">
                  <c:v>18.788396431129961</c:v>
                </c:pt>
                <c:pt idx="28">
                  <c:v>18.82384596944982</c:v>
                </c:pt>
                <c:pt idx="29">
                  <c:v>18.862105898529393</c:v>
                </c:pt>
                <c:pt idx="30">
                  <c:v>18.90243153236916</c:v>
                </c:pt>
                <c:pt idx="31">
                  <c:v>18.944037978376162</c:v>
                </c:pt>
                <c:pt idx="32">
                  <c:v>18.986115414405507</c:v>
                </c:pt>
                <c:pt idx="33">
                  <c:v>19.02784485102725</c:v>
                </c:pt>
                <c:pt idx="34">
                  <c:v>19.06841407222409</c:v>
                </c:pt>
                <c:pt idx="35">
                  <c:v>19.107033444252227</c:v>
                </c:pt>
                <c:pt idx="36">
                  <c:v>19.14295128496402</c:v>
                </c:pt>
                <c:pt idx="37">
                  <c:v>19.175468494445955</c:v>
                </c:pt>
                <c:pt idx="38">
                  <c:v>19.20395216220324</c:v>
                </c:pt>
                <c:pt idx="39">
                  <c:v>19.227847886042674</c:v>
                </c:pt>
                <c:pt idx="40">
                  <c:v>19.246690562880705</c:v>
                </c:pt>
                <c:pt idx="41">
                  <c:v>19.260113441445906</c:v>
                </c:pt>
                <c:pt idx="42">
                  <c:v>19.267855260675304</c:v>
                </c:pt>
                <c:pt idx="43">
                  <c:v>19.269765334863791</c:v>
                </c:pt>
                <c:pt idx="44">
                  <c:v>19.265806486589963</c:v>
                </c:pt>
                <c:pt idx="45">
                  <c:v>19.256055770332342</c:v>
                </c:pt>
              </c:numCache>
            </c:numRef>
          </c:xVal>
          <c:yVal>
            <c:numRef>
              <c:f>[1]PlotDat5!$P$1:$P$46</c:f>
              <c:numCache>
                <c:formatCode>General</c:formatCode>
                <c:ptCount val="46"/>
                <c:pt idx="0">
                  <c:v>16.101358200985658</c:v>
                </c:pt>
                <c:pt idx="1">
                  <c:v>16.112054053849704</c:v>
                </c:pt>
                <c:pt idx="2">
                  <c:v>16.117267818161274</c:v>
                </c:pt>
                <c:pt idx="3">
                  <c:v>16.116898013928612</c:v>
                </c:pt>
                <c:pt idx="4">
                  <c:v>16.110951838970458</c:v>
                </c:pt>
                <c:pt idx="5">
                  <c:v>16.099545028818699</c:v>
                </c:pt>
                <c:pt idx="6">
                  <c:v>16.082899604057886</c:v>
                </c:pt>
                <c:pt idx="7">
                  <c:v>16.061339548947096</c:v>
                </c:pt>
                <c:pt idx="8">
                  <c:v>16.035284505434866</c:v>
                </c:pt>
                <c:pt idx="9">
                  <c:v>16.005241605305986</c:v>
                </c:pt>
                <c:pt idx="10">
                  <c:v>15.97179559943817</c:v>
                </c:pt>
                <c:pt idx="11">
                  <c:v>15.93559747629137</c:v>
                </c:pt>
                <c:pt idx="12">
                  <c:v>15.897351791157885</c:v>
                </c:pt>
                <c:pt idx="13">
                  <c:v>15.857802952795012</c:v>
                </c:pt>
                <c:pt idx="14">
                  <c:v>15.817720734355351</c:v>
                </c:pt>
                <c:pt idx="15">
                  <c:v>15.777885290627982</c:v>
                </c:pt>
                <c:pt idx="16">
                  <c:v>15.73907197321291</c:v>
                </c:pt>
                <c:pt idx="17">
                  <c:v>15.702036239184126</c:v>
                </c:pt>
                <c:pt idx="18">
                  <c:v>15.667498946976981</c:v>
                </c:pt>
                <c:pt idx="19">
                  <c:v>15.636132325698695</c:v>
                </c:pt>
                <c:pt idx="20">
                  <c:v>15.608546890953448</c:v>
                </c:pt>
                <c:pt idx="21">
                  <c:v>15.585279561850591</c:v>
                </c:pt>
                <c:pt idx="22">
                  <c:v>15.566783210484914</c:v>
                </c:pt>
                <c:pt idx="23">
                  <c:v>15.553417847296464</c:v>
                </c:pt>
                <c:pt idx="24">
                  <c:v>15.545443613876829</c:v>
                </c:pt>
                <c:pt idx="25">
                  <c:v>15.543015719608965</c:v>
                </c:pt>
                <c:pt idx="26">
                  <c:v>15.546181420693106</c:v>
                </c:pt>
                <c:pt idx="27">
                  <c:v>15.554879100358585</c:v>
                </c:pt>
                <c:pt idx="28">
                  <c:v>15.568939468164173</c:v>
                </c:pt>
                <c:pt idx="29">
                  <c:v>15.588088855043969</c:v>
                </c:pt>
                <c:pt idx="30">
                  <c:v>15.611954539964458</c:v>
                </c:pt>
                <c:pt idx="31">
                  <c:v>15.640072004515483</c:v>
                </c:pt>
                <c:pt idx="32">
                  <c:v>15.671893974232695</c:v>
                </c:pt>
                <c:pt idx="33">
                  <c:v>15.706801070672505</c:v>
                </c:pt>
                <c:pt idx="34">
                  <c:v>15.744113866908945</c:v>
                </c:pt>
                <c:pt idx="35">
                  <c:v>15.783106111805949</c:v>
                </c:pt>
                <c:pt idx="36">
                  <c:v>15.823018865669621</c:v>
                </c:pt>
                <c:pt idx="37">
                  <c:v>15.863075272146085</c:v>
                </c:pt>
                <c:pt idx="38">
                  <c:v>15.902495678846767</c:v>
                </c:pt>
                <c:pt idx="39">
                  <c:v>15.940512812395284</c:v>
                </c:pt>
                <c:pt idx="40">
                  <c:v>15.976386712530962</c:v>
                </c:pt>
                <c:pt idx="41">
                  <c:v>16.009419134593621</c:v>
                </c:pt>
                <c:pt idx="42">
                  <c:v>16.038967140061629</c:v>
                </c:pt>
                <c:pt idx="43">
                  <c:v>16.064455610618911</c:v>
                </c:pt>
                <c:pt idx="44">
                  <c:v>16.085388442178779</c:v>
                </c:pt>
                <c:pt idx="45">
                  <c:v>16.101358200985658</c:v>
                </c:pt>
              </c:numCache>
            </c:numRef>
          </c:yVal>
          <c:smooth val="1"/>
          <c:extLst>
            <c:ext xmlns:c16="http://schemas.microsoft.com/office/drawing/2014/chart" uri="{C3380CC4-5D6E-409C-BE32-E72D297353CC}">
              <c16:uniqueId val="{00000007-A6E5-48CB-AC50-EFEE39358B81}"/>
            </c:ext>
          </c:extLst>
        </c:ser>
        <c:ser>
          <c:idx val="8"/>
          <c:order val="8"/>
          <c:spPr>
            <a:ln>
              <a:solidFill>
                <a:srgbClr val="000000"/>
              </a:solidFill>
              <a:prstDash val="solid"/>
            </a:ln>
          </c:spPr>
          <c:marker>
            <c:symbol val="none"/>
          </c:marker>
          <c:xVal>
            <c:numRef>
              <c:f>[1]PlotDat5!$Q$1:$Q$46</c:f>
              <c:numCache>
                <c:formatCode>General</c:formatCode>
                <c:ptCount val="46"/>
                <c:pt idx="0">
                  <c:v>19.408263990340274</c:v>
                </c:pt>
                <c:pt idx="1">
                  <c:v>19.386505397682637</c:v>
                </c:pt>
                <c:pt idx="2">
                  <c:v>19.354658349184202</c:v>
                </c:pt>
                <c:pt idx="3">
                  <c:v>19.313342711418503</c:v>
                </c:pt>
                <c:pt idx="4">
                  <c:v>19.263362646278818</c:v>
                </c:pt>
                <c:pt idx="5">
                  <c:v>19.205690958881604</c:v>
                </c:pt>
                <c:pt idx="6">
                  <c:v>19.141450163021474</c:v>
                </c:pt>
                <c:pt idx="7">
                  <c:v>19.071890632717029</c:v>
                </c:pt>
                <c:pt idx="8">
                  <c:v>18.998366265102849</c:v>
                </c:pt>
                <c:pt idx="9">
                  <c:v>18.922308128361813</c:v>
                </c:pt>
                <c:pt idx="10">
                  <c:v>18.845196607610742</c:v>
                </c:pt>
                <c:pt idx="11">
                  <c:v>18.768532590887997</c:v>
                </c:pt>
                <c:pt idx="12">
                  <c:v>18.693808256075059</c:v>
                </c:pt>
                <c:pt idx="13">
                  <c:v>18.622478027351395</c:v>
                </c:pt>
                <c:pt idx="14">
                  <c:v>18.555930266482175</c:v>
                </c:pt>
                <c:pt idx="15">
                  <c:v>18.495460249935764</c:v>
                </c:pt>
                <c:pt idx="16">
                  <c:v>18.442244957800611</c:v>
                </c:pt>
                <c:pt idx="17">
                  <c:v>18.397320165206633</c:v>
                </c:pt>
                <c:pt idx="18">
                  <c:v>18.361560282140474</c:v>
                </c:pt>
                <c:pt idx="19">
                  <c:v>18.335661334049757</c:v>
                </c:pt>
                <c:pt idx="20">
                  <c:v>18.320127414499446</c:v>
                </c:pt>
                <c:pt idx="21">
                  <c:v>18.315260873564021</c:v>
                </c:pt>
                <c:pt idx="22">
                  <c:v>18.321156432927179</c:v>
                </c:pt>
                <c:pt idx="23">
                  <c:v>18.337699342232014</c:v>
                </c:pt>
                <c:pt idx="24">
                  <c:v>18.364567612566191</c:v>
                </c:pt>
                <c:pt idx="25">
                  <c:v>18.401238283609857</c:v>
                </c:pt>
                <c:pt idx="26">
                  <c:v>18.446997602463419</c:v>
                </c:pt>
                <c:pt idx="27">
                  <c:v>18.500954916035848</c:v>
                </c:pt>
                <c:pt idx="28">
                  <c:v>18.562060006593988</c:v>
                </c:pt>
                <c:pt idx="29">
                  <c:v>18.629123533056134</c:v>
                </c:pt>
                <c:pt idx="30">
                  <c:v>18.700840180163336</c:v>
                </c:pt>
                <c:pt idx="31">
                  <c:v>18.775814064956126</c:v>
                </c:pt>
                <c:pt idx="32">
                  <c:v>18.852585906048542</c:v>
                </c:pt>
                <c:pt idx="33">
                  <c:v>18.929661426880394</c:v>
                </c:pt>
                <c:pt idx="34">
                  <c:v>19.005540440110799</c:v>
                </c:pt>
                <c:pt idx="35">
                  <c:v>19.078746047058324</c:v>
                </c:pt>
                <c:pt idx="36">
                  <c:v>19.147853383853878</c:v>
                </c:pt>
                <c:pt idx="37">
                  <c:v>19.211517354795166</c:v>
                </c:pt>
                <c:pt idx="38">
                  <c:v>19.268498813104511</c:v>
                </c:pt>
                <c:pt idx="39">
                  <c:v>19.31768867951137</c:v>
                </c:pt>
                <c:pt idx="40">
                  <c:v>19.358129529218775</c:v>
                </c:pt>
                <c:pt idx="41">
                  <c:v>19.389034227087958</c:v>
                </c:pt>
                <c:pt idx="42">
                  <c:v>19.409801248328467</c:v>
                </c:pt>
                <c:pt idx="43">
                  <c:v>19.420026386493991</c:v>
                </c:pt>
                <c:pt idx="44">
                  <c:v>19.419510620901065</c:v>
                </c:pt>
                <c:pt idx="45">
                  <c:v>19.408263990340274</c:v>
                </c:pt>
              </c:numCache>
            </c:numRef>
          </c:xVal>
          <c:yVal>
            <c:numRef>
              <c:f>[1]PlotDat5!$R$1:$R$46</c:f>
              <c:numCache>
                <c:formatCode>General</c:formatCode>
                <c:ptCount val="46"/>
                <c:pt idx="0">
                  <c:v>16.075451760349978</c:v>
                </c:pt>
                <c:pt idx="1">
                  <c:v>16.095570952609346</c:v>
                </c:pt>
                <c:pt idx="2">
                  <c:v>16.108000016605285</c:v>
                </c:pt>
                <c:pt idx="3">
                  <c:v>16.112497034744962</c:v>
                </c:pt>
                <c:pt idx="4">
                  <c:v>16.108974477685571</c:v>
                </c:pt>
                <c:pt idx="5">
                  <c:v>16.097500907993425</c:v>
                </c:pt>
                <c:pt idx="6">
                  <c:v>16.078299645651587</c:v>
                </c:pt>
                <c:pt idx="7">
                  <c:v>16.051744421390428</c:v>
                </c:pt>
                <c:pt idx="8">
                  <c:v>16.018352102444076</c:v>
                </c:pt>
                <c:pt idx="9">
                  <c:v>15.97877263231762</c:v>
                </c:pt>
                <c:pt idx="10">
                  <c:v>15.93377638037609</c:v>
                </c:pt>
                <c:pt idx="11">
                  <c:v>15.88423914748105</c:v>
                </c:pt>
                <c:pt idx="12">
                  <c:v>15.831125119523037</c:v>
                </c:pt>
                <c:pt idx="13">
                  <c:v>15.775468100639939</c:v>
                </c:pt>
                <c:pt idx="14">
                  <c:v>15.718351391395398</c:v>
                </c:pt>
                <c:pt idx="15">
                  <c:v>15.660886703565565</c:v>
                </c:pt>
                <c:pt idx="16">
                  <c:v>15.604192521933932</c:v>
                </c:pt>
                <c:pt idx="17">
                  <c:v>15.549372334257283</c:v>
                </c:pt>
                <c:pt idx="18">
                  <c:v>15.497493153131707</c:v>
                </c:pt>
                <c:pt idx="19">
                  <c:v>15.449564747806118</c:v>
                </c:pt>
                <c:pt idx="20">
                  <c:v>15.406519990172427</c:v>
                </c:pt>
                <c:pt idx="21">
                  <c:v>15.369196697475285</c:v>
                </c:pt>
                <c:pt idx="22">
                  <c:v>15.338321325152428</c:v>
                </c:pt>
                <c:pt idx="23">
                  <c:v>15.314494827205904</c:v>
                </c:pt>
                <c:pt idx="24">
                  <c:v>15.298180959316001</c:v>
                </c:pt>
                <c:pt idx="25">
                  <c:v>15.28969725236445</c:v>
                </c:pt>
                <c:pt idx="26">
                  <c:v>15.289208832056985</c:v>
                </c:pt>
                <c:pt idx="27">
                  <c:v>15.296725204939325</c:v>
                </c:pt>
                <c:pt idx="28">
                  <c:v>15.312100073363061</c:v>
                </c:pt>
                <c:pt idx="29">
                  <c:v>15.335034183002977</c:v>
                </c:pt>
                <c:pt idx="30">
                  <c:v>15.365081147502096</c:v>
                </c:pt>
                <c:pt idx="31">
                  <c:v>15.401656136874358</c:v>
                </c:pt>
                <c:pt idx="32">
                  <c:v>15.444047260555068</c:v>
                </c:pt>
                <c:pt idx="33">
                  <c:v>15.491429423540968</c:v>
                </c:pt>
                <c:pt idx="34">
                  <c:v>15.542880385925947</c:v>
                </c:pt>
                <c:pt idx="35">
                  <c:v>15.597398713251787</c:v>
                </c:pt>
                <c:pt idx="36">
                  <c:v>15.653923268290766</c:v>
                </c:pt>
                <c:pt idx="37">
                  <c:v>15.711353864874781</c:v>
                </c:pt>
                <c:pt idx="38">
                  <c:v>15.768572681767658</c:v>
                </c:pt>
                <c:pt idx="39">
                  <c:v>15.824466019784017</c:v>
                </c:pt>
                <c:pt idx="40">
                  <c:v>15.877945978677099</c:v>
                </c:pt>
                <c:pt idx="41">
                  <c:v>15.927971631879602</c:v>
                </c:pt>
                <c:pt idx="42">
                  <c:v>15.973569286955277</c:v>
                </c:pt>
                <c:pt idx="43">
                  <c:v>16.01385143741464</c:v>
                </c:pt>
                <c:pt idx="44">
                  <c:v>16.048034037019264</c:v>
                </c:pt>
                <c:pt idx="45">
                  <c:v>16.075451760349978</c:v>
                </c:pt>
              </c:numCache>
            </c:numRef>
          </c:yVal>
          <c:smooth val="1"/>
          <c:extLst>
            <c:ext xmlns:c16="http://schemas.microsoft.com/office/drawing/2014/chart" uri="{C3380CC4-5D6E-409C-BE32-E72D297353CC}">
              <c16:uniqueId val="{00000008-A6E5-48CB-AC50-EFEE39358B81}"/>
            </c:ext>
          </c:extLst>
        </c:ser>
        <c:ser>
          <c:idx val="9"/>
          <c:order val="9"/>
          <c:spPr>
            <a:ln>
              <a:solidFill>
                <a:srgbClr val="000000"/>
              </a:solidFill>
              <a:prstDash val="solid"/>
            </a:ln>
          </c:spPr>
          <c:marker>
            <c:symbol val="none"/>
          </c:marker>
          <c:xVal>
            <c:numRef>
              <c:f>[1]PlotDat5!$S$1:$S$46</c:f>
              <c:numCache>
                <c:formatCode>General</c:formatCode>
                <c:ptCount val="46"/>
                <c:pt idx="0">
                  <c:v>19.152121672741945</c:v>
                </c:pt>
                <c:pt idx="1">
                  <c:v>19.137285634236267</c:v>
                </c:pt>
                <c:pt idx="2">
                  <c:v>19.116141691642191</c:v>
                </c:pt>
                <c:pt idx="3">
                  <c:v>19.089101387751441</c:v>
                </c:pt>
                <c:pt idx="4">
                  <c:v>19.056691031321353</c:v>
                </c:pt>
                <c:pt idx="5">
                  <c:v>19.019541453073607</c:v>
                </c:pt>
                <c:pt idx="6">
                  <c:v>18.97837572729178</c:v>
                </c:pt>
                <c:pt idx="7">
                  <c:v>18.933995098002892</c:v>
                </c:pt>
                <c:pt idx="8">
                  <c:v>18.887263383673837</c:v>
                </c:pt>
                <c:pt idx="9">
                  <c:v>18.839090163967491</c:v>
                </c:pt>
                <c:pt idx="10">
                  <c:v>18.790413075809212</c:v>
                </c:pt>
                <c:pt idx="11">
                  <c:v>18.742179563350632</c:v>
                </c:pt>
                <c:pt idx="12">
                  <c:v>18.695328437046957</c:v>
                </c:pt>
                <c:pt idx="13">
                  <c:v>18.650771600779315</c:v>
                </c:pt>
                <c:pt idx="14">
                  <c:v>18.609376302683007</c:v>
                </c:pt>
                <c:pt idx="15">
                  <c:v>18.571948255149028</c:v>
                </c:pt>
                <c:pt idx="16">
                  <c:v>18.539215952548847</c:v>
                </c:pt>
                <c:pt idx="17">
                  <c:v>18.511816491920143</c:v>
                </c:pt>
                <c:pt idx="18">
                  <c:v>18.490283172597621</c:v>
                </c:pt>
                <c:pt idx="19">
                  <c:v>18.47503511614811</c:v>
                </c:pt>
                <c:pt idx="20">
                  <c:v>18.466369108645992</c:v>
                </c:pt>
                <c:pt idx="21">
                  <c:v>18.464453824069857</c:v>
                </c:pt>
                <c:pt idx="22">
                  <c:v>18.469326541255377</c:v>
                </c:pt>
                <c:pt idx="23">
                  <c:v>18.480892418305171</c:v>
                </c:pt>
                <c:pt idx="24">
                  <c:v>18.49892633857845</c:v>
                </c:pt>
                <c:pt idx="25">
                  <c:v>18.523077292330381</c:v>
                </c:pt>
                <c:pt idx="26">
                  <c:v>18.552875208717481</c:v>
                </c:pt>
                <c:pt idx="27">
                  <c:v>18.587740105191905</c:v>
                </c:pt>
                <c:pt idx="28">
                  <c:v>18.626993376202009</c:v>
                </c:pt>
                <c:pt idx="29">
                  <c:v>18.669871001477517</c:v>
                </c:pt>
                <c:pt idx="30">
                  <c:v>18.715538416815015</c:v>
                </c:pt>
                <c:pt idx="31">
                  <c:v>18.763106757920873</c:v>
                </c:pt>
                <c:pt idx="32">
                  <c:v>18.811650161143653</c:v>
                </c:pt>
                <c:pt idx="33">
                  <c:v>18.860223784356929</c:v>
                </c:pt>
                <c:pt idx="34">
                  <c:v>18.907882197236528</c:v>
                </c:pt>
                <c:pt idx="35">
                  <c:v>18.953697782986389</c:v>
                </c:pt>
                <c:pt idx="36">
                  <c:v>18.996778793344351</c:v>
                </c:pt>
                <c:pt idx="37">
                  <c:v>19.036286705447719</c:v>
                </c:pt>
                <c:pt idx="38">
                  <c:v>19.071452542726981</c:v>
                </c:pt>
                <c:pt idx="39">
                  <c:v>19.101591842160047</c:v>
                </c:pt>
                <c:pt idx="40">
                  <c:v>19.126117976566395</c:v>
                </c:pt>
                <c:pt idx="41">
                  <c:v>19.144553572637871</c:v>
                </c:pt>
                <c:pt idx="42">
                  <c:v>19.156539802467126</c:v>
                </c:pt>
                <c:pt idx="43">
                  <c:v>19.161843367724664</c:v>
                </c:pt>
                <c:pt idx="44">
                  <c:v>19.160361040545464</c:v>
                </c:pt>
                <c:pt idx="45">
                  <c:v>19.152121672741945</c:v>
                </c:pt>
              </c:numCache>
            </c:numRef>
          </c:xVal>
          <c:yVal>
            <c:numRef>
              <c:f>[1]PlotDat5!$T$1:$T$46</c:f>
              <c:numCache>
                <c:formatCode>General</c:formatCode>
                <c:ptCount val="46"/>
                <c:pt idx="0">
                  <c:v>15.917514187494819</c:v>
                </c:pt>
                <c:pt idx="1">
                  <c:v>15.930262809353783</c:v>
                </c:pt>
                <c:pt idx="2">
                  <c:v>15.93777077092667</c:v>
                </c:pt>
                <c:pt idx="3">
                  <c:v>15.939891938281649</c:v>
                </c:pt>
                <c:pt idx="4">
                  <c:v>15.936585025308943</c:v>
                </c:pt>
                <c:pt idx="5">
                  <c:v>15.92791439730801</c:v>
                </c:pt>
                <c:pt idx="6">
                  <c:v>15.914048818190194</c:v>
                </c:pt>
                <c:pt idx="7">
                  <c:v>15.895258165681161</c:v>
                </c:pt>
                <c:pt idx="8">
                  <c:v>15.87190817845795</c:v>
                </c:pt>
                <c:pt idx="9">
                  <c:v>15.844453337461644</c:v>
                </c:pt>
                <c:pt idx="10">
                  <c:v>15.813428019942815</c:v>
                </c:pt>
                <c:pt idx="11">
                  <c:v>15.779436098416195</c:v>
                </c:pt>
                <c:pt idx="12">
                  <c:v>15.743139186969058</c:v>
                </c:pt>
                <c:pt idx="13">
                  <c:v>15.7052437636956</c:v>
                </c:pt>
                <c:pt idx="14">
                  <c:v>15.666487419904435</c:v>
                </c:pt>
                <c:pt idx="15">
                  <c:v>15.627624503742767</c:v>
                </c:pt>
                <c:pt idx="16">
                  <c:v>15.589411437667774</c:v>
                </c:pt>
                <c:pt idx="17">
                  <c:v>15.552591995543885</c:v>
                </c:pt>
                <c:pt idx="18">
                  <c:v>15.517882825930549</c:v>
                </c:pt>
                <c:pt idx="19">
                  <c:v>15.485959503333193</c:v>
                </c:pt>
                <c:pt idx="20">
                  <c:v>15.457443378913933</c:v>
                </c:pt>
                <c:pt idx="21">
                  <c:v>15.432889486597979</c:v>
                </c:pt>
                <c:pt idx="22">
                  <c:v>15.412775739969625</c:v>
                </c:pt>
                <c:pt idx="23">
                  <c:v>15.397493630227942</c:v>
                </c:pt>
                <c:pt idx="24">
                  <c:v>15.387340606255909</c:v>
                </c:pt>
                <c:pt idx="25">
                  <c:v>15.382514285116249</c:v>
                </c:pt>
                <c:pt idx="26">
                  <c:v>15.383108605660087</c:v>
                </c:pt>
                <c:pt idx="27">
                  <c:v>15.389112000114068</c:v>
                </c:pt>
                <c:pt idx="28">
                  <c:v>15.400407619233903</c:v>
                </c:pt>
                <c:pt idx="29">
                  <c:v>15.416775606642</c:v>
                </c:pt>
                <c:pt idx="30">
                  <c:v>15.437897378081773</c:v>
                </c:pt>
                <c:pt idx="31">
                  <c:v>15.463361822297804</c:v>
                </c:pt>
                <c:pt idx="32">
                  <c:v>15.492673302848804</c:v>
                </c:pt>
                <c:pt idx="33">
                  <c:v>15.525261305107163</c:v>
                </c:pt>
                <c:pt idx="34">
                  <c:v>15.560491540677225</c:v>
                </c:pt>
                <c:pt idx="35">
                  <c:v>15.597678293097417</c:v>
                </c:pt>
                <c:pt idx="36">
                  <c:v>15.636097764531186</c:v>
                </c:pt>
                <c:pt idx="37">
                  <c:v>15.675002163668573</c:v>
                </c:pt>
                <c:pt idx="38">
                  <c:v>15.713634260633468</c:v>
                </c:pt>
                <c:pt idx="39">
                  <c:v>15.751242125601806</c:v>
                </c:pt>
                <c:pt idx="40">
                  <c:v>15.787093764260295</c:v>
                </c:pt>
                <c:pt idx="41">
                  <c:v>15.820491365243077</c:v>
                </c:pt>
                <c:pt idx="42">
                  <c:v>15.850784882236233</c:v>
                </c:pt>
                <c:pt idx="43">
                  <c:v>15.877384686389856</c:v>
                </c:pt>
                <c:pt idx="44">
                  <c:v>15.899773042772924</c:v>
                </c:pt>
                <c:pt idx="45">
                  <c:v>15.917514187494819</c:v>
                </c:pt>
              </c:numCache>
            </c:numRef>
          </c:yVal>
          <c:smooth val="1"/>
          <c:extLst>
            <c:ext xmlns:c16="http://schemas.microsoft.com/office/drawing/2014/chart" uri="{C3380CC4-5D6E-409C-BE32-E72D297353CC}">
              <c16:uniqueId val="{00000009-A6E5-48CB-AC50-EFEE39358B81}"/>
            </c:ext>
          </c:extLst>
        </c:ser>
        <c:ser>
          <c:idx val="10"/>
          <c:order val="10"/>
          <c:tx>
            <c:v>IsoDat3</c:v>
          </c:tx>
          <c:spPr>
            <a:ln w="19050">
              <a:noFill/>
            </a:ln>
          </c:spPr>
          <c:marker>
            <c:symbol val="none"/>
          </c:marker>
          <c:xVal>
            <c:numRef>
              <c:f>[1]PlotDat5!$Y$1</c:f>
              <c:numCache>
                <c:formatCode>General</c:formatCode>
                <c:ptCount val="1"/>
                <c:pt idx="0">
                  <c:v>18.765000000000001</c:v>
                </c:pt>
              </c:numCache>
            </c:numRef>
          </c:xVal>
          <c:yVal>
            <c:numRef>
              <c:f>[1]PlotDat5!$Z$1</c:f>
              <c:numCache>
                <c:formatCode>General</c:formatCode>
                <c:ptCount val="1"/>
                <c:pt idx="0">
                  <c:v>15.625999999999999</c:v>
                </c:pt>
              </c:numCache>
            </c:numRef>
          </c:yVal>
          <c:smooth val="0"/>
          <c:extLst>
            <c:ext xmlns:c16="http://schemas.microsoft.com/office/drawing/2014/chart" uri="{C3380CC4-5D6E-409C-BE32-E72D297353CC}">
              <c16:uniqueId val="{0000000A-A6E5-48CB-AC50-EFEE39358B81}"/>
            </c:ext>
          </c:extLst>
        </c:ser>
        <c:dLbls>
          <c:showLegendKey val="0"/>
          <c:showVal val="0"/>
          <c:showCatName val="0"/>
          <c:showSerName val="0"/>
          <c:showPercent val="0"/>
          <c:showBubbleSize val="0"/>
        </c:dLbls>
        <c:axId val="1642293920"/>
        <c:axId val="1642294312"/>
      </c:scatterChart>
      <c:valAx>
        <c:axId val="1642293920"/>
        <c:scaling>
          <c:orientation val="minMax"/>
          <c:max val="19.600000000000001"/>
          <c:min val="18.2"/>
        </c:scaling>
        <c:delete val="0"/>
        <c:axPos val="b"/>
        <c:title>
          <c:tx>
            <c:rich>
              <a:bodyPr/>
              <a:lstStyle/>
              <a:p>
                <a:pPr>
                  <a:defRPr/>
                </a:pPr>
                <a:endParaRPr lang="en-AU"/>
              </a:p>
            </c:rich>
          </c:tx>
          <c:overlay val="0"/>
        </c:title>
        <c:numFmt formatCode="0.0" sourceLinked="0"/>
        <c:majorTickMark val="in"/>
        <c:minorTickMark val="in"/>
        <c:tickLblPos val="nextTo"/>
        <c:spPr>
          <a:ln w="12700"/>
        </c:spPr>
        <c:txPr>
          <a:bodyPr/>
          <a:lstStyle/>
          <a:p>
            <a:pPr>
              <a:defRPr sz="1200">
                <a:latin typeface="Arial"/>
                <a:ea typeface="Arial"/>
                <a:cs typeface="Arial"/>
              </a:defRPr>
            </a:pPr>
            <a:endParaRPr lang="en-US"/>
          </a:p>
        </c:txPr>
        <c:crossAx val="1642294312"/>
        <c:crossesAt val="15.2"/>
        <c:crossBetween val="midCat"/>
        <c:majorUnit val="0.2"/>
        <c:minorUnit val="0.1"/>
      </c:valAx>
      <c:valAx>
        <c:axId val="1642294312"/>
        <c:scaling>
          <c:orientation val="minMax"/>
          <c:max val="16.3"/>
          <c:min val="15.2"/>
        </c:scaling>
        <c:delete val="0"/>
        <c:axPos val="l"/>
        <c:title>
          <c:tx>
            <c:rich>
              <a:bodyPr/>
              <a:lstStyle/>
              <a:p>
                <a:pPr>
                  <a:defRPr/>
                </a:pPr>
                <a:endParaRPr lang="en-AU"/>
              </a:p>
            </c:rich>
          </c:tx>
          <c:overlay val="0"/>
        </c:title>
        <c:numFmt formatCode="0.0" sourceLinked="0"/>
        <c:majorTickMark val="in"/>
        <c:minorTickMark val="in"/>
        <c:tickLblPos val="nextTo"/>
        <c:spPr>
          <a:ln w="12700"/>
        </c:spPr>
        <c:txPr>
          <a:bodyPr/>
          <a:lstStyle/>
          <a:p>
            <a:pPr>
              <a:defRPr sz="1200">
                <a:latin typeface="Arial"/>
                <a:ea typeface="Arial"/>
                <a:cs typeface="Arial"/>
              </a:defRPr>
            </a:pPr>
            <a:endParaRPr lang="en-US"/>
          </a:p>
        </c:txPr>
        <c:crossAx val="1642293920"/>
        <c:crossesAt val="18.2"/>
        <c:crossBetween val="midCat"/>
        <c:majorUnit val="0.2"/>
        <c:minorUnit val="0.1"/>
      </c:valAx>
      <c:spPr>
        <a:solidFill>
          <a:srgbClr val="E3E3E3"/>
        </a:solidFill>
        <a:ln w="12700">
          <a:solidFill>
            <a:srgbClr val="000000"/>
          </a:solidFill>
          <a:prstDash val="solid"/>
        </a:ln>
      </c:spPr>
    </c:plotArea>
    <c:plotVisOnly val="1"/>
    <c:dispBlanksAs val="gap"/>
    <c:showDLblsOverMax val="0"/>
  </c:chart>
  <c:spPr>
    <a:noFill/>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BCR-2G</a:t>
            </a:r>
          </a:p>
        </c:rich>
      </c:tx>
      <c:overlay val="0"/>
    </c:title>
    <c:autoTitleDeleted val="0"/>
    <c:plotArea>
      <c:layout>
        <c:manualLayout>
          <c:xMode val="edge"/>
          <c:yMode val="edge"/>
          <c:x val="0.2016427864549718"/>
          <c:y val="8.1589958158995807E-2"/>
          <c:w val="0.62841530054644812"/>
          <c:h val="0.78451882845188281"/>
        </c:manualLayout>
      </c:layout>
      <c:scatterChart>
        <c:scatterStyle val="lineMarker"/>
        <c:varyColors val="0"/>
        <c:ser>
          <c:idx val="0"/>
          <c:order val="0"/>
          <c:tx>
            <c:v>IsoDat1</c:v>
          </c:tx>
          <c:spPr>
            <a:ln w="19050">
              <a:noFill/>
            </a:ln>
          </c:spPr>
          <c:marker>
            <c:symbol val="none"/>
          </c:marker>
          <c:xVal>
            <c:numRef>
              <c:f>[1]PlotDat6!$C$1:$C$8</c:f>
              <c:numCache>
                <c:formatCode>General</c:formatCode>
                <c:ptCount val="8"/>
                <c:pt idx="0">
                  <c:v>18.960591740460533</c:v>
                </c:pt>
                <c:pt idx="1">
                  <c:v>18.79865430794279</c:v>
                </c:pt>
                <c:pt idx="2">
                  <c:v>18.890999158919271</c:v>
                </c:pt>
                <c:pt idx="3">
                  <c:v>18.918881329119603</c:v>
                </c:pt>
                <c:pt idx="4">
                  <c:v>19.02172180357439</c:v>
                </c:pt>
                <c:pt idx="5">
                  <c:v>18.968236157022975</c:v>
                </c:pt>
                <c:pt idx="6">
                  <c:v>18.868188140146458</c:v>
                </c:pt>
                <c:pt idx="7">
                  <c:v>18.813202781568663</c:v>
                </c:pt>
              </c:numCache>
            </c:numRef>
          </c:xVal>
          <c:yVal>
            <c:numRef>
              <c:f>[1]PlotDat6!$D$1:$D$8</c:f>
              <c:numCache>
                <c:formatCode>General</c:formatCode>
                <c:ptCount val="8"/>
                <c:pt idx="0">
                  <c:v>38.896297215995375</c:v>
                </c:pt>
                <c:pt idx="1">
                  <c:v>38.86188867087931</c:v>
                </c:pt>
                <c:pt idx="2">
                  <c:v>39.016110563811608</c:v>
                </c:pt>
                <c:pt idx="3">
                  <c:v>38.697789397872207</c:v>
                </c:pt>
                <c:pt idx="4">
                  <c:v>39.123782089429106</c:v>
                </c:pt>
                <c:pt idx="5">
                  <c:v>39.04226665727569</c:v>
                </c:pt>
                <c:pt idx="6">
                  <c:v>38.906594908330874</c:v>
                </c:pt>
                <c:pt idx="7">
                  <c:v>38.814383101201216</c:v>
                </c:pt>
              </c:numCache>
            </c:numRef>
          </c:yVal>
          <c:smooth val="0"/>
          <c:extLst>
            <c:ext xmlns:c16="http://schemas.microsoft.com/office/drawing/2014/chart" uri="{C3380CC4-5D6E-409C-BE32-E72D297353CC}">
              <c16:uniqueId val="{00000000-BF74-4AF7-BEDB-5991A64B81F6}"/>
            </c:ext>
          </c:extLst>
        </c:ser>
        <c:ser>
          <c:idx val="1"/>
          <c:order val="1"/>
          <c:tx>
            <c:v>IsoDat2</c:v>
          </c:tx>
          <c:spPr>
            <a:ln w="19050">
              <a:noFill/>
            </a:ln>
          </c:spPr>
          <c:marker>
            <c:symbol val="none"/>
          </c:marker>
          <c:xVal>
            <c:numRef>
              <c:f>[1]PlotDat6!$C$1:$C$8</c:f>
              <c:numCache>
                <c:formatCode>General</c:formatCode>
                <c:ptCount val="8"/>
                <c:pt idx="0">
                  <c:v>18.960591740460533</c:v>
                </c:pt>
                <c:pt idx="1">
                  <c:v>18.79865430794279</c:v>
                </c:pt>
                <c:pt idx="2">
                  <c:v>18.890999158919271</c:v>
                </c:pt>
                <c:pt idx="3">
                  <c:v>18.918881329119603</c:v>
                </c:pt>
                <c:pt idx="4">
                  <c:v>19.02172180357439</c:v>
                </c:pt>
                <c:pt idx="5">
                  <c:v>18.968236157022975</c:v>
                </c:pt>
                <c:pt idx="6">
                  <c:v>18.868188140146458</c:v>
                </c:pt>
                <c:pt idx="7">
                  <c:v>18.813202781568663</c:v>
                </c:pt>
              </c:numCache>
            </c:numRef>
          </c:xVal>
          <c:yVal>
            <c:numRef>
              <c:f>[1]PlotDat6!$D$1:$D$8</c:f>
              <c:numCache>
                <c:formatCode>General</c:formatCode>
                <c:ptCount val="8"/>
                <c:pt idx="0">
                  <c:v>38.896297215995375</c:v>
                </c:pt>
                <c:pt idx="1">
                  <c:v>38.86188867087931</c:v>
                </c:pt>
                <c:pt idx="2">
                  <c:v>39.016110563811608</c:v>
                </c:pt>
                <c:pt idx="3">
                  <c:v>38.697789397872207</c:v>
                </c:pt>
                <c:pt idx="4">
                  <c:v>39.123782089429106</c:v>
                </c:pt>
                <c:pt idx="5">
                  <c:v>39.04226665727569</c:v>
                </c:pt>
                <c:pt idx="6">
                  <c:v>38.906594908330874</c:v>
                </c:pt>
                <c:pt idx="7">
                  <c:v>38.814383101201216</c:v>
                </c:pt>
              </c:numCache>
            </c:numRef>
          </c:yVal>
          <c:smooth val="0"/>
          <c:extLst>
            <c:ext xmlns:c16="http://schemas.microsoft.com/office/drawing/2014/chart" uri="{C3380CC4-5D6E-409C-BE32-E72D297353CC}">
              <c16:uniqueId val="{00000001-BF74-4AF7-BEDB-5991A64B81F6}"/>
            </c:ext>
          </c:extLst>
        </c:ser>
        <c:ser>
          <c:idx val="2"/>
          <c:order val="2"/>
          <c:spPr>
            <a:ln>
              <a:solidFill>
                <a:srgbClr val="000000"/>
              </a:solidFill>
              <a:prstDash val="solid"/>
            </a:ln>
          </c:spPr>
          <c:marker>
            <c:symbol val="none"/>
          </c:marker>
          <c:xVal>
            <c:numRef>
              <c:f>[1]PlotDat6!$E$1:$E$46</c:f>
              <c:numCache>
                <c:formatCode>General</c:formatCode>
                <c:ptCount val="46"/>
                <c:pt idx="0">
                  <c:v>19.133294605550631</c:v>
                </c:pt>
                <c:pt idx="1">
                  <c:v>19.181190877417954</c:v>
                </c:pt>
                <c:pt idx="2">
                  <c:v>19.224793438012199</c:v>
                </c:pt>
                <c:pt idx="3">
                  <c:v>19.26325361308858</c:v>
                </c:pt>
                <c:pt idx="4">
                  <c:v>19.295822819087032</c:v>
                </c:pt>
                <c:pt idx="5">
                  <c:v>19.321867133459719</c:v>
                </c:pt>
                <c:pt idx="6">
                  <c:v>19.340879633252346</c:v>
                </c:pt>
                <c:pt idx="7">
                  <c:v>19.352490261782847</c:v>
                </c:pt>
                <c:pt idx="8">
                  <c:v>19.356473031373771</c:v>
                </c:pt>
                <c:pt idx="9">
                  <c:v>19.352750421945363</c:v>
                </c:pt>
                <c:pt idx="10">
                  <c:v>19.341394889855739</c:v>
                </c:pt>
                <c:pt idx="11">
                  <c:v>19.322627457620303</c:v>
                </c:pt>
                <c:pt idx="12">
                  <c:v>19.296813411959874</c:v>
                </c:pt>
                <c:pt idx="13">
                  <c:v>19.264455193910194</c:v>
                </c:pt>
                <c:pt idx="14">
                  <c:v>19.226182619378672</c:v>
                </c:pt>
                <c:pt idx="15">
                  <c:v>19.182740620494155</c:v>
                </c:pt>
                <c:pt idx="16">
                  <c:v>19.134974746350391</c:v>
                </c:pt>
                <c:pt idx="17">
                  <c:v>19.083814705354708</c:v>
                </c:pt>
                <c:pt idx="18">
                  <c:v>19.030256269511405</c:v>
                </c:pt>
                <c:pt idx="19">
                  <c:v>18.975341892852356</c:v>
                </c:pt>
                <c:pt idx="20">
                  <c:v>18.920140421255049</c:v>
                </c:pt>
                <c:pt idx="21">
                  <c:v>18.865726288573381</c:v>
                </c:pt>
                <c:pt idx="22">
                  <c:v>18.813158604004848</c:v>
                </c:pt>
                <c:pt idx="23">
                  <c:v>18.763460537734712</c:v>
                </c:pt>
                <c:pt idx="24">
                  <c:v>18.717599406092219</c:v>
                </c:pt>
                <c:pt idx="25">
                  <c:v>18.676467843838523</c:v>
                </c:pt>
                <c:pt idx="26">
                  <c:v>18.64086643004643</c:v>
                </c:pt>
                <c:pt idx="27">
                  <c:v>18.611488105739397</c:v>
                </c:pt>
                <c:pt idx="28">
                  <c:v>18.588904686582712</c:v>
                </c:pt>
                <c:pt idx="29">
                  <c:v>18.573555733142001</c:v>
                </c:pt>
                <c:pt idx="30">
                  <c:v>18.565739995336813</c:v>
                </c:pt>
                <c:pt idx="31">
                  <c:v>18.565609597613257</c:v>
                </c:pt>
                <c:pt idx="32">
                  <c:v>18.573167078014691</c:v>
                </c:pt>
                <c:pt idx="33">
                  <c:v>18.588265338781614</c:v>
                </c:pt>
                <c:pt idx="34">
                  <c:v>18.610610509442211</c:v>
                </c:pt>
                <c:pt idx="35">
                  <c:v>18.639767666666831</c:v>
                </c:pt>
                <c:pt idx="36">
                  <c:v>18.675169299555872</c:v>
                </c:pt>
                <c:pt idx="37">
                  <c:v>18.716126355593904</c:v>
                </c:pt>
                <c:pt idx="38">
                  <c:v>18.761841652273112</c:v>
                </c:pt>
                <c:pt idx="39">
                  <c:v>18.811425393344017</c:v>
                </c:pt>
                <c:pt idx="40">
                  <c:v>18.863912487687337</c:v>
                </c:pt>
                <c:pt idx="41">
                  <c:v>18.918281333714866</c:v>
                </c:pt>
                <c:pt idx="42">
                  <c:v>18.973473703682327</c:v>
                </c:pt>
                <c:pt idx="43">
                  <c:v>19.028415340888692</c:v>
                </c:pt>
                <c:pt idx="44">
                  <c:v>19.082036868860925</c:v>
                </c:pt>
                <c:pt idx="45">
                  <c:v>19.133294605550631</c:v>
                </c:pt>
              </c:numCache>
            </c:numRef>
          </c:xVal>
          <c:yVal>
            <c:numRef>
              <c:f>[1]PlotDat6!$F$1:$F$46</c:f>
              <c:numCache>
                <c:formatCode>General</c:formatCode>
                <c:ptCount val="46"/>
                <c:pt idx="0">
                  <c:v>38.786915935787462</c:v>
                </c:pt>
                <c:pt idx="1">
                  <c:v>38.8662579042145</c:v>
                </c:pt>
                <c:pt idx="2">
                  <c:v>38.94618455367614</c:v>
                </c:pt>
                <c:pt idx="3">
                  <c:v>39.02514020285583</c:v>
                </c:pt>
                <c:pt idx="4">
                  <c:v>39.101588069853008</c:v>
                </c:pt>
                <c:pt idx="5">
                  <c:v>39.174040183894732</c:v>
                </c:pt>
                <c:pt idx="6">
                  <c:v>39.241086346994237</c:v>
                </c:pt>
                <c:pt idx="7">
                  <c:v>39.301421581850676</c:v>
                </c:pt>
                <c:pt idx="8">
                  <c:v>39.353871531747878</c:v>
                </c:pt>
                <c:pt idx="9">
                  <c:v>39.397415318072021</c:v>
                </c:pt>
                <c:pt idx="10">
                  <c:v>39.431205410552643</c:v>
                </c:pt>
                <c:pt idx="11">
                  <c:v>39.45458412347525</c:v>
                </c:pt>
                <c:pt idx="12">
                  <c:v>39.467096416785715</c:v>
                </c:pt>
                <c:pt idx="13">
                  <c:v>39.46849875292726</c:v>
                </c:pt>
                <c:pt idx="14">
                  <c:v>39.458763837022026</c:v>
                </c:pt>
                <c:pt idx="15">
                  <c:v>39.438081148134813</c:v>
                </c:pt>
                <c:pt idx="16">
                  <c:v>39.406853251278591</c:v>
                </c:pt>
                <c:pt idx="17">
                  <c:v>39.36568796194446</c:v>
                </c:pt>
                <c:pt idx="18">
                  <c:v>39.315386515664493</c:v>
                </c:pt>
                <c:pt idx="19">
                  <c:v>39.256927972873477</c:v>
                </c:pt>
                <c:pt idx="20">
                  <c:v>39.19145016261124</c:v>
                </c:pt>
                <c:pt idx="21">
                  <c:v>39.120227535974621</c:v>
                </c:pt>
                <c:pt idx="22">
                  <c:v>39.044646360376575</c:v>
                </c:pt>
                <c:pt idx="23">
                  <c:v>38.966177737427792</c:v>
                </c:pt>
                <c:pt idx="24">
                  <c:v>38.886348969617245</c:v>
                </c:pt>
                <c:pt idx="25">
                  <c:v>38.806713833106492</c:v>
                </c:pt>
                <c:pt idx="26">
                  <c:v>38.728822335244075</c:v>
                </c:pt>
                <c:pt idx="27">
                  <c:v>38.654190545435632</c:v>
                </c:pt>
                <c:pt idx="28">
                  <c:v>38.584271086577381</c:v>
                </c:pt>
                <c:pt idx="29">
                  <c:v>38.520424861403782</c:v>
                </c:pt>
                <c:pt idx="30">
                  <c:v>38.46389456406385</c:v>
                </c:pt>
                <c:pt idx="31">
                  <c:v>38.415780492493035</c:v>
                </c:pt>
                <c:pt idx="32">
                  <c:v>38.377019132365525</c:v>
                </c:pt>
                <c:pt idx="33">
                  <c:v>38.348364929465795</c:v>
                </c:pt>
                <c:pt idx="34">
                  <c:v>38.330375605259633</c:v>
                </c:pt>
                <c:pt idx="35">
                  <c:v>38.323401301480153</c:v>
                </c:pt>
                <c:pt idx="36">
                  <c:v>38.32757776501726</c:v>
                </c:pt>
                <c:pt idx="37">
                  <c:v>38.342823705758875</c:v>
                </c:pt>
                <c:pt idx="38">
                  <c:v>38.368842378810456</c:v>
                </c:pt>
                <c:pt idx="39">
                  <c:v>38.405127360296852</c:v>
                </c:pt>
                <c:pt idx="40">
                  <c:v>38.450972404326997</c:v>
                </c:pt>
                <c:pt idx="41">
                  <c:v>38.5054851892668</c:v>
                </c:pt>
                <c:pt idx="42">
                  <c:v>38.567604685764778</c:v>
                </c:pt>
                <c:pt idx="43">
                  <c:v>38.636121808481484</c:v>
                </c:pt>
                <c:pt idx="44">
                  <c:v>38.70970294956031</c:v>
                </c:pt>
                <c:pt idx="45">
                  <c:v>38.786915935787462</c:v>
                </c:pt>
              </c:numCache>
            </c:numRef>
          </c:yVal>
          <c:smooth val="1"/>
          <c:extLst>
            <c:ext xmlns:c16="http://schemas.microsoft.com/office/drawing/2014/chart" uri="{C3380CC4-5D6E-409C-BE32-E72D297353CC}">
              <c16:uniqueId val="{00000002-BF74-4AF7-BEDB-5991A64B81F6}"/>
            </c:ext>
          </c:extLst>
        </c:ser>
        <c:ser>
          <c:idx val="3"/>
          <c:order val="3"/>
          <c:spPr>
            <a:ln>
              <a:solidFill>
                <a:srgbClr val="000000"/>
              </a:solidFill>
              <a:prstDash val="solid"/>
            </a:ln>
          </c:spPr>
          <c:marker>
            <c:symbol val="none"/>
          </c:marker>
          <c:xVal>
            <c:numRef>
              <c:f>[1]PlotDat6!$G$1:$G$46</c:f>
              <c:numCache>
                <c:formatCode>General</c:formatCode>
                <c:ptCount val="46"/>
                <c:pt idx="0">
                  <c:v>19.025388025991184</c:v>
                </c:pt>
                <c:pt idx="1">
                  <c:v>19.076161440346027</c:v>
                </c:pt>
                <c:pt idx="2">
                  <c:v>19.121533494028323</c:v>
                </c:pt>
                <c:pt idx="3">
                  <c:v>19.160621071623098</c:v>
                </c:pt>
                <c:pt idx="4">
                  <c:v>19.192663377893922</c:v>
                </c:pt>
                <c:pt idx="5">
                  <c:v>19.217036745796825</c:v>
                </c:pt>
                <c:pt idx="6">
                  <c:v>19.23326677544987</c:v>
                </c:pt>
                <c:pt idx="7">
                  <c:v>19.241037567787242</c:v>
                </c:pt>
                <c:pt idx="8">
                  <c:v>19.240197873175241</c:v>
                </c:pt>
                <c:pt idx="9">
                  <c:v>19.230764035314355</c:v>
                </c:pt>
                <c:pt idx="10">
                  <c:v>19.212919673127708</c:v>
                </c:pt>
                <c:pt idx="11">
                  <c:v>19.187012106827606</c:v>
                </c:pt>
                <c:pt idx="12">
                  <c:v>19.153545597722658</c:v>
                </c:pt>
                <c:pt idx="13">
                  <c:v>19.113171533345007</c:v>
                </c:pt>
                <c:pt idx="14">
                  <c:v>19.066675748932941</c:v>
                </c:pt>
                <c:pt idx="15">
                  <c:v>19.014963232041875</c:v>
                </c:pt>
                <c:pt idx="16">
                  <c:v>18.959040507990974</c:v>
                </c:pt>
                <c:pt idx="17">
                  <c:v>18.89999604899273</c:v>
                </c:pt>
                <c:pt idx="18">
                  <c:v>18.838979088279473</c:v>
                </c:pt>
                <c:pt idx="19">
                  <c:v>18.777177251585719</c:v>
                </c:pt>
                <c:pt idx="20">
                  <c:v>18.71579344136417</c:v>
                </c:pt>
                <c:pt idx="21">
                  <c:v>18.656022423657731</c:v>
                </c:pt>
                <c:pt idx="22">
                  <c:v>18.599027573337541</c:v>
                </c:pt>
                <c:pt idx="23">
                  <c:v>18.545918230334394</c:v>
                </c:pt>
                <c:pt idx="24">
                  <c:v>18.497728107598867</c:v>
                </c:pt>
                <c:pt idx="25">
                  <c:v>18.455395171054555</c:v>
                </c:pt>
                <c:pt idx="26">
                  <c:v>18.419743383158291</c:v>
                </c:pt>
                <c:pt idx="27">
                  <c:v>18.391466665408171</c:v>
                </c:pt>
                <c:pt idx="28">
                  <c:v>18.371115391950909</c:v>
                </c:pt>
                <c:pt idx="29">
                  <c:v>18.359085677175116</c:v>
                </c:pt>
                <c:pt idx="30">
                  <c:v>18.355611665795312</c:v>
                </c:pt>
                <c:pt idx="31">
                  <c:v>18.360760975491374</c:v>
                </c:pt>
                <c:pt idx="32">
                  <c:v>18.374433380807318</c:v>
                </c:pt>
                <c:pt idx="33">
                  <c:v>18.396362763925801</c:v>
                </c:pt>
                <c:pt idx="34">
                  <c:v>18.426122294348726</c:v>
                </c:pt>
                <c:pt idx="35">
                  <c:v>18.463132736667376</c:v>
                </c:pt>
                <c:pt idx="36">
                  <c:v>18.50667372472077</c:v>
                </c:pt>
                <c:pt idx="37">
                  <c:v>18.555897782703589</c:v>
                </c:pt>
                <c:pt idx="38">
                  <c:v>18.609846820318737</c:v>
                </c:pt>
                <c:pt idx="39">
                  <c:v>18.667470780915149</c:v>
                </c:pt>
                <c:pt idx="40">
                  <c:v>18.727648079646109</c:v>
                </c:pt>
                <c:pt idx="41">
                  <c:v>18.789207433842474</c:v>
                </c:pt>
                <c:pt idx="42">
                  <c:v>18.850950660697542</c:v>
                </c:pt>
                <c:pt idx="43">
                  <c:v>18.911675998532456</c:v>
                </c:pt>
                <c:pt idx="44">
                  <c:v>18.970201497720311</c:v>
                </c:pt>
                <c:pt idx="45">
                  <c:v>19.025388025991184</c:v>
                </c:pt>
              </c:numCache>
            </c:numRef>
          </c:xVal>
          <c:yVal>
            <c:numRef>
              <c:f>[1]PlotDat6!$H$1:$H$46</c:f>
              <c:numCache>
                <c:formatCode>General</c:formatCode>
                <c:ptCount val="46"/>
                <c:pt idx="0">
                  <c:v>38.765913202265359</c:v>
                </c:pt>
                <c:pt idx="1">
                  <c:v>38.892007814767048</c:v>
                </c:pt>
                <c:pt idx="2">
                  <c:v>39.017516192392989</c:v>
                </c:pt>
                <c:pt idx="3">
                  <c:v>39.139995457336347</c:v>
                </c:pt>
                <c:pt idx="4">
                  <c:v>39.2570616900231</c:v>
                </c:pt>
                <c:pt idx="5">
                  <c:v>39.366436329394865</c:v>
                </c:pt>
                <c:pt idx="6">
                  <c:v>39.465990522508079</c:v>
                </c:pt>
                <c:pt idx="7">
                  <c:v>39.553786560235011</c:v>
                </c:pt>
                <c:pt idx="8">
                  <c:v>39.628115592567816</c:v>
                </c:pt>
                <c:pt idx="9">
                  <c:v>39.687530889440168</c:v>
                </c:pt>
                <c:pt idx="10">
                  <c:v>39.730875999682326</c:v>
                </c:pt>
                <c:pt idx="11">
                  <c:v>39.757307260027773</c:v>
                </c:pt>
                <c:pt idx="12">
                  <c:v>39.766310216058997</c:v>
                </c:pt>
                <c:pt idx="13">
                  <c:v>39.757709635477561</c:v>
                </c:pt>
                <c:pt idx="14">
                  <c:v>39.731672918801458</c:v>
                </c:pt>
                <c:pt idx="15">
                  <c:v>39.688706841104469</c:v>
                </c:pt>
                <c:pt idx="16">
                  <c:v>39.629647688215776</c:v>
                </c:pt>
                <c:pt idx="17">
                  <c:v>39.555644979367571</c:v>
                </c:pt>
                <c:pt idx="18">
                  <c:v>39.468139093110743</c:v>
                </c:pt>
                <c:pt idx="19">
                  <c:v>39.368833231984816</c:v>
                </c:pt>
                <c:pt idx="20">
                  <c:v>39.259660271617861</c:v>
                </c:pt>
                <c:pt idx="21">
                  <c:v>39.142745139501017</c:v>
                </c:pt>
                <c:pt idx="22">
                  <c:v>39.020363455691957</c:v>
                </c:pt>
                <c:pt idx="23">
                  <c:v>38.89489724045891</c:v>
                </c:pt>
                <c:pt idx="24">
                  <c:v>38.768788550965681</c:v>
                </c:pt>
                <c:pt idx="25">
                  <c:v>38.644491949406763</c:v>
                </c:pt>
                <c:pt idx="26">
                  <c:v>38.524426727746203</c:v>
                </c:pt>
                <c:pt idx="27">
                  <c:v>38.410929818951452</c:v>
                </c:pt>
                <c:pt idx="28">
                  <c:v>38.306210311251391</c:v>
                </c:pt>
                <c:pt idx="29">
                  <c:v>38.212306450746716</c:v>
                </c:pt>
                <c:pt idx="30">
                  <c:v>38.131045969268108</c:v>
                </c:pt>
                <c:pt idx="31">
                  <c:v>38.064010509655105</c:v>
                </c:pt>
                <c:pt idx="32">
                  <c:v>38.012504840877369</c:v>
                </c:pt>
                <c:pt idx="33">
                  <c:v>37.977531462190839</c:v>
                </c:pt>
                <c:pt idx="34">
                  <c:v>37.959771090630014</c:v>
                </c:pt>
                <c:pt idx="35">
                  <c:v>37.959569411625203</c:v>
                </c:pt>
                <c:pt idx="36">
                  <c:v>37.976930350628834</c:v>
                </c:pt>
                <c:pt idx="37">
                  <c:v>38.011515996710962</c:v>
                </c:pt>
                <c:pt idx="38">
                  <c:v>38.062653179611203</c:v>
                </c:pt>
                <c:pt idx="39">
                  <c:v>38.12934657223208</c:v>
                </c:pt>
                <c:pt idx="40">
                  <c:v>38.210298063548834</c:v>
                </c:pt>
                <c:pt idx="41">
                  <c:v>38.303932024863954</c:v>
                </c:pt>
                <c:pt idx="42">
                  <c:v>38.408425977627481</c:v>
                </c:pt>
                <c:pt idx="43">
                  <c:v>38.521746065908978</c:v>
                </c:pt>
                <c:pt idx="44">
                  <c:v>38.641686643089756</c:v>
                </c:pt>
                <c:pt idx="45">
                  <c:v>38.765913202265359</c:v>
                </c:pt>
              </c:numCache>
            </c:numRef>
          </c:yVal>
          <c:smooth val="1"/>
          <c:extLst>
            <c:ext xmlns:c16="http://schemas.microsoft.com/office/drawing/2014/chart" uri="{C3380CC4-5D6E-409C-BE32-E72D297353CC}">
              <c16:uniqueId val="{00000003-BF74-4AF7-BEDB-5991A64B81F6}"/>
            </c:ext>
          </c:extLst>
        </c:ser>
        <c:ser>
          <c:idx val="4"/>
          <c:order val="4"/>
          <c:spPr>
            <a:ln>
              <a:solidFill>
                <a:srgbClr val="000000"/>
              </a:solidFill>
              <a:prstDash val="solid"/>
            </a:ln>
          </c:spPr>
          <c:marker>
            <c:symbol val="none"/>
          </c:marker>
          <c:xVal>
            <c:numRef>
              <c:f>[1]PlotDat6!$I$1:$I$39</c:f>
              <c:numCache>
                <c:formatCode>General</c:formatCode>
                <c:ptCount val="39"/>
                <c:pt idx="0">
                  <c:v>18.983797229031897</c:v>
                </c:pt>
                <c:pt idx="1">
                  <c:v>19.007093463645752</c:v>
                </c:pt>
                <c:pt idx="2">
                  <c:v>19.02722294826194</c:v>
                </c:pt>
                <c:pt idx="3">
                  <c:v>19.043636603013773</c:v>
                </c:pt>
                <c:pt idx="4">
                  <c:v>19.055886706186829</c:v>
                </c:pt>
                <c:pt idx="5">
                  <c:v>19.063639106900183</c:v>
                </c:pt>
                <c:pt idx="6">
                  <c:v>19.066682339871374</c:v>
                </c:pt>
                <c:pt idx="7">
                  <c:v>19.064933393638064</c:v>
                </c:pt>
                <c:pt idx="8">
                  <c:v>19.058439974894334</c:v>
                </c:pt>
                <c:pt idx="9">
                  <c:v>19.047379207176437</c:v>
                </c:pt>
                <c:pt idx="10">
                  <c:v>19.032052799394446</c:v>
                </c:pt>
                <c:pt idx="11">
                  <c:v>19.012878815999688</c:v>
                </c:pt>
                <c:pt idx="12">
                  <c:v>18.99038027327633</c:v>
                </c:pt>
                <c:pt idx="13">
                  <c:v>18.965170872820543</c:v>
                </c:pt>
                <c:pt idx="14">
                  <c:v>18.937938261360756</c:v>
                </c:pt>
                <c:pt idx="15">
                  <c:v>18.909425273547473</c:v>
                </c:pt>
                <c:pt idx="16">
                  <c:v>18.880409669360432</c:v>
                </c:pt>
                <c:pt idx="17">
                  <c:v>18.851682918843814</c:v>
                </c:pt>
                <c:pt idx="18">
                  <c:v>18.824028612866666</c:v>
                </c:pt>
                <c:pt idx="19">
                  <c:v>18.798201088806646</c:v>
                </c:pt>
                <c:pt idx="20">
                  <c:v>18.774904854192791</c:v>
                </c:pt>
                <c:pt idx="21">
                  <c:v>18.754775369576603</c:v>
                </c:pt>
                <c:pt idx="22">
                  <c:v>18.738361714824769</c:v>
                </c:pt>
                <c:pt idx="23">
                  <c:v>18.726111611651714</c:v>
                </c:pt>
                <c:pt idx="24">
                  <c:v>18.71835921093836</c:v>
                </c:pt>
                <c:pt idx="25">
                  <c:v>18.715315977967169</c:v>
                </c:pt>
                <c:pt idx="26">
                  <c:v>18.717064924200479</c:v>
                </c:pt>
                <c:pt idx="27">
                  <c:v>18.723558342944209</c:v>
                </c:pt>
                <c:pt idx="28">
                  <c:v>18.734619110662106</c:v>
                </c:pt>
                <c:pt idx="29">
                  <c:v>18.749945518444097</c:v>
                </c:pt>
                <c:pt idx="30">
                  <c:v>18.769119501838855</c:v>
                </c:pt>
                <c:pt idx="31">
                  <c:v>18.79161804456221</c:v>
                </c:pt>
                <c:pt idx="32">
                  <c:v>18.816827445017999</c:v>
                </c:pt>
                <c:pt idx="33">
                  <c:v>18.844060056477787</c:v>
                </c:pt>
                <c:pt idx="34">
                  <c:v>18.872573044291066</c:v>
                </c:pt>
                <c:pt idx="35">
                  <c:v>18.901588648478111</c:v>
                </c:pt>
                <c:pt idx="36">
                  <c:v>18.930315398994729</c:v>
                </c:pt>
                <c:pt idx="37">
                  <c:v>18.957969704971877</c:v>
                </c:pt>
                <c:pt idx="38">
                  <c:v>18.983797229031897</c:v>
                </c:pt>
              </c:numCache>
            </c:numRef>
          </c:xVal>
          <c:yVal>
            <c:numRef>
              <c:f>[1]PlotDat6!$J$1:$J$39</c:f>
              <c:numCache>
                <c:formatCode>General</c:formatCode>
                <c:ptCount val="39"/>
                <c:pt idx="0">
                  <c:v>38.98132423271808</c:v>
                </c:pt>
                <c:pt idx="1">
                  <c:v>39.047321392034917</c:v>
                </c:pt>
                <c:pt idx="2">
                  <c:v>39.112467201318374</c:v>
                </c:pt>
                <c:pt idx="3">
                  <c:v>39.174984652713661</c:v>
                </c:pt>
                <c:pt idx="4">
                  <c:v>39.233168433117541</c:v>
                </c:pt>
                <c:pt idx="5">
                  <c:v>39.285431440674387</c:v>
                </c:pt>
                <c:pt idx="6">
                  <c:v>39.33034807677754</c:v>
                </c:pt>
                <c:pt idx="7">
                  <c:v>39.366693132683046</c:v>
                </c:pt>
                <c:pt idx="8">
                  <c:v>39.393475210010294</c:v>
                </c:pt>
                <c:pt idx="9">
                  <c:v>39.409963763505452</c:v>
                </c:pt>
                <c:pt idx="10">
                  <c:v>39.415709028411626</c:v>
                </c:pt>
                <c:pt idx="11">
                  <c:v>39.41055428887897</c:v>
                </c:pt>
                <c:pt idx="12">
                  <c:v>39.394640152764516</c:v>
                </c:pt>
                <c:pt idx="13">
                  <c:v>39.368400716216428</c:v>
                </c:pt>
                <c:pt idx="14">
                  <c:v>39.332551722662622</c:v>
                </c:pt>
                <c:pt idx="15">
                  <c:v>39.288071039195898</c:v>
                </c:pt>
                <c:pt idx="16">
                  <c:v>39.236171982908736</c:v>
                </c:pt>
                <c:pt idx="17">
                  <c:v>39.178270224765917</c:v>
                </c:pt>
                <c:pt idx="18">
                  <c:v>39.115945173790941</c:v>
                </c:pt>
                <c:pt idx="19">
                  <c:v>39.050896894905136</c:v>
                </c:pt>
                <c:pt idx="20">
                  <c:v>38.9848997355883</c:v>
                </c:pt>
                <c:pt idx="21">
                  <c:v>38.919753926304843</c:v>
                </c:pt>
                <c:pt idx="22">
                  <c:v>38.857236474909556</c:v>
                </c:pt>
                <c:pt idx="23">
                  <c:v>38.799052694505683</c:v>
                </c:pt>
                <c:pt idx="24">
                  <c:v>38.74678968694883</c:v>
                </c:pt>
                <c:pt idx="25">
                  <c:v>38.701873050845677</c:v>
                </c:pt>
                <c:pt idx="26">
                  <c:v>38.66552799494017</c:v>
                </c:pt>
                <c:pt idx="27">
                  <c:v>38.638745917612923</c:v>
                </c:pt>
                <c:pt idx="28">
                  <c:v>38.622257364117765</c:v>
                </c:pt>
                <c:pt idx="29">
                  <c:v>38.61651209921159</c:v>
                </c:pt>
                <c:pt idx="30">
                  <c:v>38.621666838744247</c:v>
                </c:pt>
                <c:pt idx="31">
                  <c:v>38.637580974858693</c:v>
                </c:pt>
                <c:pt idx="32">
                  <c:v>38.663820411406789</c:v>
                </c:pt>
                <c:pt idx="33">
                  <c:v>38.699669404960588</c:v>
                </c:pt>
                <c:pt idx="34">
                  <c:v>38.744150088427318</c:v>
                </c:pt>
                <c:pt idx="35">
                  <c:v>38.796049144714473</c:v>
                </c:pt>
                <c:pt idx="36">
                  <c:v>38.853950902857299</c:v>
                </c:pt>
                <c:pt idx="37">
                  <c:v>38.916275953832269</c:v>
                </c:pt>
                <c:pt idx="38">
                  <c:v>38.98132423271808</c:v>
                </c:pt>
              </c:numCache>
            </c:numRef>
          </c:yVal>
          <c:smooth val="1"/>
          <c:extLst>
            <c:ext xmlns:c16="http://schemas.microsoft.com/office/drawing/2014/chart" uri="{C3380CC4-5D6E-409C-BE32-E72D297353CC}">
              <c16:uniqueId val="{00000004-BF74-4AF7-BEDB-5991A64B81F6}"/>
            </c:ext>
          </c:extLst>
        </c:ser>
        <c:ser>
          <c:idx val="5"/>
          <c:order val="5"/>
          <c:spPr>
            <a:ln>
              <a:solidFill>
                <a:srgbClr val="000000"/>
              </a:solidFill>
              <a:prstDash val="solid"/>
            </a:ln>
          </c:spPr>
          <c:marker>
            <c:symbol val="none"/>
          </c:marker>
          <c:xVal>
            <c:numRef>
              <c:f>[1]PlotDat6!$K$1:$K$46</c:f>
              <c:numCache>
                <c:formatCode>General</c:formatCode>
                <c:ptCount val="46"/>
                <c:pt idx="0">
                  <c:v>19.096213441980261</c:v>
                </c:pt>
                <c:pt idx="1">
                  <c:v>19.139720455913039</c:v>
                </c:pt>
                <c:pt idx="2">
                  <c:v>19.178929087443571</c:v>
                </c:pt>
                <c:pt idx="3">
                  <c:v>19.213076185158261</c:v>
                </c:pt>
                <c:pt idx="4">
                  <c:v>19.241497114641852</c:v>
                </c:pt>
                <c:pt idx="5">
                  <c:v>19.263638694830266</c:v>
                </c:pt>
                <c:pt idx="6">
                  <c:v>19.279069965050816</c:v>
                </c:pt>
                <c:pt idx="7">
                  <c:v>19.287490573181465</c:v>
                </c:pt>
                <c:pt idx="8">
                  <c:v>19.288736621663251</c:v>
                </c:pt>
                <c:pt idx="9">
                  <c:v>19.282783857579833</c:v>
                </c:pt>
                <c:pt idx="10">
                  <c:v>19.269748144712928</c:v>
                </c:pt>
                <c:pt idx="11">
                  <c:v>19.249883208385587</c:v>
                </c:pt>
                <c:pt idx="12">
                  <c:v>19.223575696987393</c:v>
                </c:pt>
                <c:pt idx="13">
                  <c:v>19.191337656303354</c:v>
                </c:pt>
                <c:pt idx="14">
                  <c:v>19.153796563125166</c:v>
                </c:pt>
                <c:pt idx="15">
                  <c:v>19.111683112129175</c:v>
                </c:pt>
                <c:pt idx="16">
                  <c:v>19.065816993735684</c:v>
                </c:pt>
                <c:pt idx="17">
                  <c:v>19.017090939767279</c:v>
                </c:pt>
                <c:pt idx="18">
                  <c:v>18.966453347439394</c:v>
                </c:pt>
                <c:pt idx="19">
                  <c:v>18.914889819887282</c:v>
                </c:pt>
                <c:pt idx="20">
                  <c:v>18.863403982522104</c:v>
                </c:pt>
                <c:pt idx="21">
                  <c:v>18.812997948603901</c:v>
                </c:pt>
                <c:pt idx="22">
                  <c:v>18.764652814246876</c:v>
                </c:pt>
                <c:pt idx="23">
                  <c:v>18.719309562499511</c:v>
                </c:pt>
                <c:pt idx="24">
                  <c:v>18.677850748179889</c:v>
                </c:pt>
                <c:pt idx="25">
                  <c:v>18.641083319950035</c:v>
                </c:pt>
                <c:pt idx="26">
                  <c:v>18.609722913978114</c:v>
                </c:pt>
                <c:pt idx="27">
                  <c:v>18.584379924894435</c:v>
                </c:pt>
                <c:pt idx="28">
                  <c:v>18.565547625154295</c:v>
                </c:pt>
                <c:pt idx="29">
                  <c:v>18.553592564050707</c:v>
                </c:pt>
                <c:pt idx="30">
                  <c:v>18.548747433249375</c:v>
                </c:pt>
                <c:pt idx="31">
                  <c:v>18.551106537710087</c:v>
                </c:pt>
                <c:pt idx="32">
                  <c:v>18.560623960147964</c:v>
                </c:pt>
                <c:pt idx="33">
                  <c:v>18.577114454761155</c:v>
                </c:pt>
                <c:pt idx="34">
                  <c:v>18.600257052829676</c:v>
                </c:pt>
                <c:pt idx="35">
                  <c:v>18.629601310006436</c:v>
                </c:pt>
                <c:pt idx="36">
                  <c:v>18.66457607370409</c:v>
                </c:pt>
                <c:pt idx="37">
                  <c:v>18.704500599930469</c:v>
                </c:pt>
                <c:pt idx="38">
                  <c:v>18.748597803196049</c:v>
                </c:pt>
                <c:pt idx="39">
                  <c:v>18.796009381599088</c:v>
                </c:pt>
                <c:pt idx="40">
                  <c:v>18.845812522695848</c:v>
                </c:pt>
                <c:pt idx="41">
                  <c:v>18.897037864995109</c:v>
                </c:pt>
                <c:pt idx="42">
                  <c:v>18.948688365476983</c:v>
                </c:pt>
                <c:pt idx="43">
                  <c:v>18.999758705901161</c:v>
                </c:pt>
                <c:pt idx="44">
                  <c:v>19.049254860182938</c:v>
                </c:pt>
                <c:pt idx="45">
                  <c:v>19.096213441980261</c:v>
                </c:pt>
              </c:numCache>
            </c:numRef>
          </c:xVal>
          <c:yVal>
            <c:numRef>
              <c:f>[1]PlotDat6!$L$1:$L$46</c:f>
              <c:numCache>
                <c:formatCode>General</c:formatCode>
                <c:ptCount val="46"/>
                <c:pt idx="0">
                  <c:v>38.606362312124915</c:v>
                </c:pt>
                <c:pt idx="1">
                  <c:v>38.694985676928034</c:v>
                </c:pt>
                <c:pt idx="2">
                  <c:v>38.783663612970145</c:v>
                </c:pt>
                <c:pt idx="3">
                  <c:v>38.870670105095847</c:v>
                </c:pt>
                <c:pt idx="4">
                  <c:v>38.954311670904325</c:v>
                </c:pt>
                <c:pt idx="5">
                  <c:v>39.032960322458003</c:v>
                </c:pt>
                <c:pt idx="6">
                  <c:v>39.10508525321589</c:v>
                </c:pt>
                <c:pt idx="7">
                  <c:v>39.169282633441675</c:v>
                </c:pt>
                <c:pt idx="8">
                  <c:v>39.224302934152718</c:v>
                </c:pt>
                <c:pt idx="9">
                  <c:v>39.269075247780322</c:v>
                </c:pt>
                <c:pt idx="10">
                  <c:v>39.302728132167495</c:v>
                </c:pt>
                <c:pt idx="11">
                  <c:v>39.324606572199215</c:v>
                </c:pt>
                <c:pt idx="12">
                  <c:v>39.334284728926633</c:v>
                </c:pt>
                <c:pt idx="13">
                  <c:v>39.33157422803778</c:v>
                </c:pt>
                <c:pt idx="14">
                  <c:v>39.316527826349315</c:v>
                </c:pt>
                <c:pt idx="15">
                  <c:v>39.289438384955076</c:v>
                </c:pt>
                <c:pt idx="16">
                  <c:v>39.250833169018016</c:v>
                </c:pt>
                <c:pt idx="17">
                  <c:v>39.201463585153569</c:v>
                </c:pt>
                <c:pt idx="18">
                  <c:v>39.142290556154585</c:v>
                </c:pt>
                <c:pt idx="19">
                  <c:v>39.074465817722206</c:v>
                </c:pt>
                <c:pt idx="20">
                  <c:v>38.999309501240532</c:v>
                </c:pt>
                <c:pt idx="21">
                  <c:v>38.918284438920821</c:v>
                </c:pt>
                <c:pt idx="22">
                  <c:v>38.832967691436494</c:v>
                </c:pt>
                <c:pt idx="23">
                  <c:v>38.745019852230961</c:v>
                </c:pt>
                <c:pt idx="24">
                  <c:v>38.656152725955188</c:v>
                </c:pt>
                <c:pt idx="25">
                  <c:v>38.568096010137261</c:v>
                </c:pt>
                <c:pt idx="26">
                  <c:v>38.482563628587556</c:v>
                </c:pt>
                <c:pt idx="27">
                  <c:v>38.401220371821296</c:v>
                </c:pt>
                <c:pt idx="28">
                  <c:v>38.325649493804846</c:v>
                </c:pt>
                <c:pt idx="29">
                  <c:v>38.257321895718206</c:v>
                </c:pt>
                <c:pt idx="30">
                  <c:v>38.197567496536628</c:v>
                </c:pt>
                <c:pt idx="31">
                  <c:v>38.147549347670569</c:v>
                </c:pt>
                <c:pt idx="32">
                  <c:v>38.108240995492906</c:v>
                </c:pt>
                <c:pt idx="33">
                  <c:v>38.080407532366195</c:v>
                </c:pt>
                <c:pt idx="34">
                  <c:v>38.064590704990081</c:v>
                </c:pt>
                <c:pt idx="35">
                  <c:v>38.061098369918092</c:v>
                </c:pt>
                <c:pt idx="36">
                  <c:v>38.069998501479915</c:v>
                </c:pt>
                <c:pt idx="37">
                  <c:v>38.091117868738451</c:v>
                </c:pt>
                <c:pt idx="38">
                  <c:v>38.124045407232941</c:v>
                </c:pt>
                <c:pt idx="39">
                  <c:v>38.16814021988111</c:v>
                </c:pt>
                <c:pt idx="40">
                  <c:v>38.222544051311864</c:v>
                </c:pt>
                <c:pt idx="41">
                  <c:v>38.286197992829848</c:v>
                </c:pt>
                <c:pt idx="42">
                  <c:v>38.357863092868691</c:v>
                </c:pt>
                <c:pt idx="43">
                  <c:v>38.436144471773993</c:v>
                </c:pt>
                <c:pt idx="44">
                  <c:v>38.519518471549098</c:v>
                </c:pt>
                <c:pt idx="45">
                  <c:v>38.606362312124915</c:v>
                </c:pt>
              </c:numCache>
            </c:numRef>
          </c:yVal>
          <c:smooth val="1"/>
          <c:extLst>
            <c:ext xmlns:c16="http://schemas.microsoft.com/office/drawing/2014/chart" uri="{C3380CC4-5D6E-409C-BE32-E72D297353CC}">
              <c16:uniqueId val="{00000005-BF74-4AF7-BEDB-5991A64B81F6}"/>
            </c:ext>
          </c:extLst>
        </c:ser>
        <c:ser>
          <c:idx val="6"/>
          <c:order val="6"/>
          <c:spPr>
            <a:ln>
              <a:solidFill>
                <a:srgbClr val="000000"/>
              </a:solidFill>
              <a:prstDash val="solid"/>
            </a:ln>
          </c:spPr>
          <c:marker>
            <c:symbol val="none"/>
          </c:marker>
          <c:xVal>
            <c:numRef>
              <c:f>[1]PlotDat6!$M$1:$M$46</c:f>
              <c:numCache>
                <c:formatCode>General</c:formatCode>
                <c:ptCount val="46"/>
                <c:pt idx="0">
                  <c:v>19.221981278535832</c:v>
                </c:pt>
                <c:pt idx="1">
                  <c:v>19.266508793297771</c:v>
                </c:pt>
                <c:pt idx="2">
                  <c:v>19.306271812722013</c:v>
                </c:pt>
                <c:pt idx="3">
                  <c:v>19.340496389889037</c:v>
                </c:pt>
                <c:pt idx="4">
                  <c:v>19.36851638233416</c:v>
                </c:pt>
                <c:pt idx="5">
                  <c:v>19.389786412776715</c:v>
                </c:pt>
                <c:pt idx="6">
                  <c:v>19.403892484268432</c:v>
                </c:pt>
                <c:pt idx="7">
                  <c:v>19.410560038173145</c:v>
                </c:pt>
                <c:pt idx="8">
                  <c:v>19.409659298138333</c:v>
                </c:pt>
                <c:pt idx="9">
                  <c:v>19.40120779604419</c:v>
                </c:pt>
                <c:pt idx="10">
                  <c:v>19.385370030765543</c:v>
                </c:pt>
                <c:pt idx="11">
                  <c:v>19.362454266388347</c:v>
                </c:pt>
                <c:pt idx="12">
                  <c:v>19.332906532199907</c:v>
                </c:pt>
                <c:pt idx="13">
                  <c:v>19.297301941236157</c:v>
                </c:pt>
                <c:pt idx="14">
                  <c:v>19.256333496360579</c:v>
                </c:pt>
                <c:pt idx="15">
                  <c:v>19.210798601751765</c:v>
                </c:pt>
                <c:pt idx="16">
                  <c:v>19.1615835423381</c:v>
                </c:pt>
                <c:pt idx="17">
                  <c:v>19.109646233269764</c:v>
                </c:pt>
                <c:pt idx="18">
                  <c:v>19.05599757518997</c:v>
                </c:pt>
                <c:pt idx="19">
                  <c:v>19.001681778203785</c:v>
                </c:pt>
                <c:pt idx="20">
                  <c:v>18.947756037516253</c:v>
                </c:pt>
                <c:pt idx="21">
                  <c:v>18.895269956330228</c:v>
                </c:pt>
                <c:pt idx="22">
                  <c:v>18.845245116513968</c:v>
                </c:pt>
                <c:pt idx="23">
                  <c:v>18.798655194672079</c:v>
                </c:pt>
                <c:pt idx="24">
                  <c:v>18.756407010637972</c:v>
                </c:pt>
                <c:pt idx="25">
                  <c:v>18.719322877257266</c:v>
                </c:pt>
                <c:pt idx="26">
                  <c:v>18.688124595003643</c:v>
                </c:pt>
                <c:pt idx="27">
                  <c:v>18.663419402953647</c:v>
                </c:pt>
                <c:pt idx="28">
                  <c:v>18.645688159568795</c:v>
                </c:pt>
                <c:pt idx="29">
                  <c:v>18.635275983332583</c:v>
                </c:pt>
                <c:pt idx="30">
                  <c:v>18.632385535411771</c:v>
                </c:pt>
                <c:pt idx="31">
                  <c:v>18.637073075087304</c:v>
                </c:pt>
                <c:pt idx="32">
                  <c:v>18.649247364731394</c:v>
                </c:pt>
                <c:pt idx="33">
                  <c:v>18.668671445644168</c:v>
                </c:pt>
                <c:pt idx="34">
                  <c:v>18.694967250185226</c:v>
                </c:pt>
                <c:pt idx="35">
                  <c:v>18.727622960430203</c:v>
                </c:pt>
                <c:pt idx="36">
                  <c:v>18.766002970124511</c:v>
                </c:pt>
                <c:pt idx="37">
                  <c:v>18.809360256036058</c:v>
                </c:pt>
                <c:pt idx="38">
                  <c:v>18.856850917912759</c:v>
                </c:pt>
                <c:pt idx="39">
                  <c:v>18.90755060404101</c:v>
                </c:pt>
                <c:pt idx="40">
                  <c:v>18.960472502700362</c:v>
                </c:pt>
                <c:pt idx="41">
                  <c:v>19.014586549331185</c:v>
                </c:pt>
                <c:pt idx="42">
                  <c:v>19.068839475569614</c:v>
                </c:pt>
                <c:pt idx="43">
                  <c:v>19.122175309918219</c:v>
                </c:pt>
                <c:pt idx="44">
                  <c:v>19.173555931030009</c:v>
                </c:pt>
                <c:pt idx="45">
                  <c:v>19.221981268583438</c:v>
                </c:pt>
              </c:numCache>
            </c:numRef>
          </c:xVal>
          <c:yVal>
            <c:numRef>
              <c:f>[1]PlotDat6!$N$1:$N$46</c:f>
              <c:numCache>
                <c:formatCode>General</c:formatCode>
                <c:ptCount val="46"/>
                <c:pt idx="0">
                  <c:v>39.040509117472538</c:v>
                </c:pt>
                <c:pt idx="1">
                  <c:v>39.153088600430671</c:v>
                </c:pt>
                <c:pt idx="2">
                  <c:v>39.265097677454854</c:v>
                </c:pt>
                <c:pt idx="3">
                  <c:v>39.374356207302213</c:v>
                </c:pt>
                <c:pt idx="4">
                  <c:v>39.478737596969012</c:v>
                </c:pt>
                <c:pt idx="5">
                  <c:v>39.576210181437453</c:v>
                </c:pt>
                <c:pt idx="6">
                  <c:v>39.664876767724273</c:v>
                </c:pt>
                <c:pt idx="7">
                  <c:v>39.743011561584154</c:v>
                </c:pt>
                <c:pt idx="8">
                  <c:v>39.809093758131624</c:v>
                </c:pt>
                <c:pt idx="9">
                  <c:v>39.861837142578267</c:v>
                </c:pt>
                <c:pt idx="10">
                  <c:v>39.900215124940537</c:v>
                </c:pt>
                <c:pt idx="11">
                  <c:v>39.923480721446069</c:v>
                </c:pt>
                <c:pt idx="12">
                  <c:v>39.931181093723104</c:v>
                </c:pt>
                <c:pt idx="13">
                  <c:v>39.923166362784308</c:v>
                </c:pt>
                <c:pt idx="14">
                  <c:v>39.899592526250792</c:v>
                </c:pt>
                <c:pt idx="15">
                  <c:v>39.86091842203583</c:v>
                </c:pt>
                <c:pt idx="16">
                  <c:v>39.807896797586828</c:v>
                </c:pt>
                <c:pt idx="17">
                  <c:v>39.741559658512486</c:v>
                </c:pt>
                <c:pt idx="18">
                  <c:v>39.663198181767498</c:v>
                </c:pt>
                <c:pt idx="19">
                  <c:v>39.574337584361864</c:v>
                </c:pt>
                <c:pt idx="20">
                  <c:v>39.476707436746636</c:v>
                </c:pt>
                <c:pt idx="21">
                  <c:v>39.37220799869251</c:v>
                </c:pt>
                <c:pt idx="22">
                  <c:v>39.262873232894854</c:v>
                </c:pt>
                <c:pt idx="23">
                  <c:v>39.150831216203464</c:v>
                </c:pt>
                <c:pt idx="24">
                  <c:v>39.038262719027344</c:v>
                </c:pt>
                <c:pt idx="25">
                  <c:v>38.927358759119244</c:v>
                </c:pt>
                <c:pt idx="26">
                  <c:v>38.8202779559074</c:v>
                </c:pt>
                <c:pt idx="27">
                  <c:v>38.71910451542373</c:v>
                </c:pt>
                <c:pt idx="28">
                  <c:v>38.625807663604149</c:v>
                </c:pt>
                <c:pt idx="29">
                  <c:v>38.542203317545734</c:v>
                </c:pt>
                <c:pt idx="30">
                  <c:v>38.469918740745989</c:v>
                </c:pt>
                <c:pt idx="31">
                  <c:v>38.41036087026982</c:v>
                </c:pt>
                <c:pt idx="32">
                  <c:v>38.364688932319979</c:v>
                </c:pt>
                <c:pt idx="33">
                  <c:v>38.3337918792176</c:v>
                </c:pt>
                <c:pt idx="34">
                  <c:v>38.318271086956443</c:v>
                </c:pt>
                <c:pt idx="35">
                  <c:v>38.318428650103229</c:v>
                </c:pt>
                <c:pt idx="36">
                  <c:v>38.334261501870536</c:v>
                </c:pt>
                <c:pt idx="37">
                  <c:v>38.36546147380831</c:v>
                </c:pt>
                <c:pt idx="38">
                  <c:v>38.41142129395223</c:v>
                </c:pt>
                <c:pt idx="39">
                  <c:v>38.471246406681715</c:v>
                </c:pt>
                <c:pt idx="40">
                  <c:v>38.543772384227537</c:v>
                </c:pt>
                <c:pt idx="41">
                  <c:v>38.627587590933842</c:v>
                </c:pt>
                <c:pt idx="42">
                  <c:v>38.721060659140484</c:v>
                </c:pt>
                <c:pt idx="43">
                  <c:v>38.822372241898861</c:v>
                </c:pt>
                <c:pt idx="44">
                  <c:v>38.929550424490792</c:v>
                </c:pt>
                <c:pt idx="45">
                  <c:v>39.040509093538468</c:v>
                </c:pt>
              </c:numCache>
            </c:numRef>
          </c:yVal>
          <c:smooth val="1"/>
          <c:extLst>
            <c:ext xmlns:c16="http://schemas.microsoft.com/office/drawing/2014/chart" uri="{C3380CC4-5D6E-409C-BE32-E72D297353CC}">
              <c16:uniqueId val="{00000006-BF74-4AF7-BEDB-5991A64B81F6}"/>
            </c:ext>
          </c:extLst>
        </c:ser>
        <c:ser>
          <c:idx val="7"/>
          <c:order val="7"/>
          <c:spPr>
            <a:ln>
              <a:solidFill>
                <a:srgbClr val="000000"/>
              </a:solidFill>
              <a:prstDash val="solid"/>
            </a:ln>
          </c:spPr>
          <c:marker>
            <c:symbol val="none"/>
          </c:marker>
          <c:xVal>
            <c:numRef>
              <c:f>[1]PlotDat6!$O$1:$O$46</c:f>
              <c:numCache>
                <c:formatCode>General</c:formatCode>
                <c:ptCount val="46"/>
                <c:pt idx="0">
                  <c:v>19.126165085089514</c:v>
                </c:pt>
                <c:pt idx="1">
                  <c:v>19.160391144192417</c:v>
                </c:pt>
                <c:pt idx="2">
                  <c:v>19.190877125043123</c:v>
                </c:pt>
                <c:pt idx="3">
                  <c:v>19.217029652701665</c:v>
                </c:pt>
                <c:pt idx="4">
                  <c:v>19.23833969796523</c:v>
                </c:pt>
                <c:pt idx="5">
                  <c:v>19.254392485042576</c:v>
                </c:pt>
                <c:pt idx="6">
                  <c:v>19.264875564693021</c:v>
                </c:pt>
                <c:pt idx="7">
                  <c:v>19.269584895695491</c:v>
                </c:pt>
                <c:pt idx="8">
                  <c:v>19.26842881627881</c:v>
                </c:pt>
                <c:pt idx="9">
                  <c:v>19.261429828213807</c:v>
                </c:pt>
                <c:pt idx="10">
                  <c:v>19.248724158841927</c:v>
                </c:pt>
                <c:pt idx="11">
                  <c:v>19.230559109565018</c:v>
                </c:pt>
                <c:pt idx="12">
                  <c:v>19.207288242404815</c:v>
                </c:pt>
                <c:pt idx="13">
                  <c:v>19.179364498320368</c:v>
                </c:pt>
                <c:pt idx="14">
                  <c:v>19.147331381227495</c:v>
                </c:pt>
                <c:pt idx="15">
                  <c:v>19.111812379313282</c:v>
                </c:pt>
                <c:pt idx="16">
                  <c:v>19.07349882954772</c:v>
                </c:pt>
                <c:pt idx="17">
                  <c:v>19.03313646159598</c:v>
                </c:pt>
                <c:pt idx="18">
                  <c:v>18.991510883038728</c:v>
                </c:pt>
                <c:pt idx="19">
                  <c:v>18.949432288414187</c:v>
                </c:pt>
                <c:pt idx="20">
                  <c:v>18.907719689703033</c:v>
                </c:pt>
                <c:pt idx="21">
                  <c:v>18.867184975191801</c:v>
                </c:pt>
                <c:pt idx="22">
                  <c:v>18.828617106990897</c:v>
                </c:pt>
                <c:pt idx="23">
                  <c:v>18.792766764784552</c:v>
                </c:pt>
                <c:pt idx="24">
                  <c:v>18.76033173470465</c:v>
                </c:pt>
                <c:pt idx="25">
                  <c:v>18.731943327717403</c:v>
                </c:pt>
                <c:pt idx="26">
                  <c:v>18.708154091873478</c:v>
                </c:pt>
                <c:pt idx="27">
                  <c:v>18.689427057588723</c:v>
                </c:pt>
                <c:pt idx="28">
                  <c:v>18.676126725283805</c:v>
                </c:pt>
                <c:pt idx="29">
                  <c:v>18.668511970798136</c:v>
                </c:pt>
                <c:pt idx="30">
                  <c:v>18.666731006666126</c:v>
                </c:pt>
                <c:pt idx="31">
                  <c:v>18.670818497328785</c:v>
                </c:pt>
                <c:pt idx="32">
                  <c:v>18.680694884429819</c:v>
                </c:pt>
                <c:pt idx="33">
                  <c:v>18.696167935328532</c:v>
                </c:pt>
                <c:pt idx="34">
                  <c:v>18.716936484689509</c:v>
                </c:pt>
                <c:pt idx="35">
                  <c:v>18.742596296323317</c:v>
                </c:pt>
                <c:pt idx="36">
                  <c:v>18.772647931184103</c:v>
                </c:pt>
                <c:pt idx="37">
                  <c:v>18.806506468382537</c:v>
                </c:pt>
                <c:pt idx="38">
                  <c:v>18.843512890005563</c:v>
                </c:pt>
                <c:pt idx="39">
                  <c:v>18.882946908150469</c:v>
                </c:pt>
                <c:pt idx="40">
                  <c:v>18.924040984509595</c:v>
                </c:pt>
                <c:pt idx="41">
                  <c:v>18.965995269630429</c:v>
                </c:pt>
                <c:pt idx="42">
                  <c:v>19.007993171075391</c:v>
                </c:pt>
                <c:pt idx="43">
                  <c:v>19.049217247464753</c:v>
                </c:pt>
                <c:pt idx="44">
                  <c:v>19.088865119043291</c:v>
                </c:pt>
                <c:pt idx="45">
                  <c:v>19.126165085089514</c:v>
                </c:pt>
              </c:numCache>
            </c:numRef>
          </c:xVal>
          <c:yVal>
            <c:numRef>
              <c:f>[1]PlotDat6!$P$1:$P$46</c:f>
              <c:numCache>
                <c:formatCode>General</c:formatCode>
                <c:ptCount val="46"/>
                <c:pt idx="0">
                  <c:v>38.980934909473113</c:v>
                </c:pt>
                <c:pt idx="1">
                  <c:v>39.073621355139338</c:v>
                </c:pt>
                <c:pt idx="2">
                  <c:v>39.165697517277081</c:v>
                </c:pt>
                <c:pt idx="3">
                  <c:v>39.25537123812542</c:v>
                </c:pt>
                <c:pt idx="4">
                  <c:v>39.340897120710395</c:v>
                </c:pt>
                <c:pt idx="5">
                  <c:v>39.420610501011723</c:v>
                </c:pt>
                <c:pt idx="6">
                  <c:v>39.492959848754474</c:v>
                </c:pt>
                <c:pt idx="7">
                  <c:v>39.556536966180992</c:v>
                </c:pt>
                <c:pt idx="8">
                  <c:v>39.610104397018482</c:v>
                </c:pt>
                <c:pt idx="9">
                  <c:v>39.652619512157735</c:v>
                </c:pt>
                <c:pt idx="10">
                  <c:v>39.683254803242789</c:v>
                </c:pt>
                <c:pt idx="11">
                  <c:v>39.701413989179798</c:v>
                </c:pt>
                <c:pt idx="12">
                  <c:v>39.706743622070277</c:v>
                </c:pt>
                <c:pt idx="13">
                  <c:v>39.699139966672369</c:v>
                </c:pt>
                <c:pt idx="14">
                  <c:v>39.678751019489376</c:v>
                </c:pt>
                <c:pt idx="15">
                  <c:v>39.64597362818612</c:v>
                </c:pt>
                <c:pt idx="16">
                  <c:v>39.601445767400598</c:v>
                </c:pt>
                <c:pt idx="17">
                  <c:v>39.546034121293303</c:v>
                </c:pt>
                <c:pt idx="18">
                  <c:v>39.480817214525899</c:v>
                </c:pt>
                <c:pt idx="19">
                  <c:v>39.40706442000549</c:v>
                </c:pt>
                <c:pt idx="20">
                  <c:v>39.326211251984844</c:v>
                </c:pt>
                <c:pt idx="21">
                  <c:v>39.239831425410379</c:v>
                </c:pt>
                <c:pt idx="22">
                  <c:v>39.149606225350766</c:v>
                </c:pt>
                <c:pt idx="23">
                  <c:v>39.057291782695515</c:v>
                </c:pt>
                <c:pt idx="24">
                  <c:v>38.964684893064799</c:v>
                </c:pt>
                <c:pt idx="25">
                  <c:v>38.873588044226494</c:v>
                </c:pt>
                <c:pt idx="26">
                  <c:v>38.78577433272212</c:v>
                </c:pt>
                <c:pt idx="27">
                  <c:v>38.702952952559478</c:v>
                </c:pt>
                <c:pt idx="28">
                  <c:v>38.626735927695528</c:v>
                </c:pt>
                <c:pt idx="29">
                  <c:v>38.558606735823652</c:v>
                </c:pt>
                <c:pt idx="30">
                  <c:v>38.499891434167829</c:v>
                </c:pt>
                <c:pt idx="31">
                  <c:v>38.451732849287133</c:v>
                </c:pt>
                <c:pt idx="32">
                  <c:v>38.415068333256684</c:v>
                </c:pt>
                <c:pt idx="33">
                  <c:v>38.390611519175749</c:v>
                </c:pt>
                <c:pt idx="34">
                  <c:v>38.378838431111191</c:v>
                </c:pt>
                <c:pt idx="35">
                  <c:v>38.379978218830502</c:v>
                </c:pt>
                <c:pt idx="36">
                  <c:v>38.394008697662215</c:v>
                </c:pt>
                <c:pt idx="37">
                  <c:v>38.42065678029531</c:v>
                </c:pt>
                <c:pt idx="38">
                  <c:v>38.459403792113072</c:v>
                </c:pt>
                <c:pt idx="39">
                  <c:v>38.509495566604535</c:v>
                </c:pt>
                <c:pt idx="40">
                  <c:v>38.569957124357785</c:v>
                </c:pt>
                <c:pt idx="41">
                  <c:v>38.639611649925151</c:v>
                </c:pt>
                <c:pt idx="42">
                  <c:v>38.717103397197313</c:v>
                </c:pt>
                <c:pt idx="43">
                  <c:v>38.800924077459172</c:v>
                </c:pt>
                <c:pt idx="44">
                  <c:v>38.889442216514041</c:v>
                </c:pt>
                <c:pt idx="45">
                  <c:v>38.980934909473113</c:v>
                </c:pt>
              </c:numCache>
            </c:numRef>
          </c:yVal>
          <c:smooth val="1"/>
          <c:extLst>
            <c:ext xmlns:c16="http://schemas.microsoft.com/office/drawing/2014/chart" uri="{C3380CC4-5D6E-409C-BE32-E72D297353CC}">
              <c16:uniqueId val="{00000007-BF74-4AF7-BEDB-5991A64B81F6}"/>
            </c:ext>
          </c:extLst>
        </c:ser>
        <c:ser>
          <c:idx val="8"/>
          <c:order val="8"/>
          <c:spPr>
            <a:ln>
              <a:solidFill>
                <a:srgbClr val="000000"/>
              </a:solidFill>
              <a:prstDash val="solid"/>
            </a:ln>
          </c:spPr>
          <c:marker>
            <c:symbol val="none"/>
          </c:marker>
          <c:xVal>
            <c:numRef>
              <c:f>[1]PlotDat6!$Q$1:$Q$69</c:f>
              <c:numCache>
                <c:formatCode>General</c:formatCode>
                <c:ptCount val="69"/>
                <c:pt idx="0">
                  <c:v>19.142303853038257</c:v>
                </c:pt>
                <c:pt idx="1">
                  <c:v>19.185442824173581</c:v>
                </c:pt>
                <c:pt idx="2">
                  <c:v>19.225875090205633</c:v>
                </c:pt>
                <c:pt idx="3">
                  <c:v>19.26325569729665</c:v>
                </c:pt>
                <c:pt idx="4">
                  <c:v>19.297265727286959</c:v>
                </c:pt>
                <c:pt idx="5">
                  <c:v>19.327615018592279</c:v>
                </c:pt>
                <c:pt idx="6">
                  <c:v>19.354044641760055</c:v>
                </c:pt>
                <c:pt idx="7">
                  <c:v>19.376329108564242</c:v>
                </c:pt>
                <c:pt idx="8">
                  <c:v>19.394278295791345</c:v>
                </c:pt>
                <c:pt idx="9">
                  <c:v>19.40773906730465</c:v>
                </c:pt>
                <c:pt idx="10">
                  <c:v>19.416596580547743</c:v>
                </c:pt>
                <c:pt idx="11">
                  <c:v>19.420775266340701</c:v>
                </c:pt>
                <c:pt idx="12">
                  <c:v>19.420239473609705</c:v>
                </c:pt>
                <c:pt idx="13">
                  <c:v>19.414993773549416</c:v>
                </c:pt>
                <c:pt idx="14">
                  <c:v>19.405082920623165</c:v>
                </c:pt>
                <c:pt idx="15">
                  <c:v>19.390591470733661</c:v>
                </c:pt>
                <c:pt idx="16">
                  <c:v>19.37164305982181</c:v>
                </c:pt>
                <c:pt idx="17">
                  <c:v>19.348399349048496</c:v>
                </c:pt>
                <c:pt idx="18">
                  <c:v>19.32105864555853</c:v>
                </c:pt>
                <c:pt idx="19">
                  <c:v>19.289854210594033</c:v>
                </c:pt>
                <c:pt idx="20">
                  <c:v>19.255052269391747</c:v>
                </c:pt>
                <c:pt idx="21">
                  <c:v>19.216949739843187</c:v>
                </c:pt>
                <c:pt idx="22">
                  <c:v>19.175871699295893</c:v>
                </c:pt>
                <c:pt idx="23">
                  <c:v>19.132168611108103</c:v>
                </c:pt>
                <c:pt idx="24">
                  <c:v>19.086213334618961</c:v>
                </c:pt>
                <c:pt idx="25">
                  <c:v>19.0383979440441</c:v>
                </c:pt>
                <c:pt idx="26">
                  <c:v>18.98913038343667</c:v>
                </c:pt>
                <c:pt idx="27">
                  <c:v>18.938830986252519</c:v>
                </c:pt>
                <c:pt idx="28">
                  <c:v>18.887928889213359</c:v>
                </c:pt>
                <c:pt idx="29">
                  <c:v>18.836858371063553</c:v>
                </c:pt>
                <c:pt idx="30">
                  <c:v>18.786055147456995</c:v>
                </c:pt>
                <c:pt idx="31">
                  <c:v>18.735952653584789</c:v>
                </c:pt>
                <c:pt idx="32">
                  <c:v>18.686978346259004</c:v>
                </c:pt>
                <c:pt idx="33">
                  <c:v>18.639550057001895</c:v>
                </c:pt>
                <c:pt idx="34">
                  <c:v>18.594072427254659</c:v>
                </c:pt>
                <c:pt idx="35">
                  <c:v>18.550933456119335</c:v>
                </c:pt>
                <c:pt idx="36">
                  <c:v>18.510501190087282</c:v>
                </c:pt>
                <c:pt idx="37">
                  <c:v>18.473120582996266</c:v>
                </c:pt>
                <c:pt idx="38">
                  <c:v>18.43911055300596</c:v>
                </c:pt>
                <c:pt idx="39">
                  <c:v>18.40876126170064</c:v>
                </c:pt>
                <c:pt idx="40">
                  <c:v>18.382331638532861</c:v>
                </c:pt>
                <c:pt idx="41">
                  <c:v>18.360047171728677</c:v>
                </c:pt>
                <c:pt idx="42">
                  <c:v>18.342097984501571</c:v>
                </c:pt>
                <c:pt idx="43">
                  <c:v>18.328637212988266</c:v>
                </c:pt>
                <c:pt idx="44">
                  <c:v>18.319779699745173</c:v>
                </c:pt>
                <c:pt idx="45">
                  <c:v>18.315601013952215</c:v>
                </c:pt>
                <c:pt idx="46">
                  <c:v>18.316136806683211</c:v>
                </c:pt>
                <c:pt idx="47">
                  <c:v>18.3213825067435</c:v>
                </c:pt>
                <c:pt idx="48">
                  <c:v>18.331293359669747</c:v>
                </c:pt>
                <c:pt idx="49">
                  <c:v>18.345784809559255</c:v>
                </c:pt>
                <c:pt idx="50">
                  <c:v>18.364733220471106</c:v>
                </c:pt>
                <c:pt idx="51">
                  <c:v>18.38797693124442</c:v>
                </c:pt>
                <c:pt idx="52">
                  <c:v>18.415317634734386</c:v>
                </c:pt>
                <c:pt idx="53">
                  <c:v>18.446522069698883</c:v>
                </c:pt>
                <c:pt idx="54">
                  <c:v>18.481324010901169</c:v>
                </c:pt>
                <c:pt idx="55">
                  <c:v>18.519426540449725</c:v>
                </c:pt>
                <c:pt idx="56">
                  <c:v>18.560504580997019</c:v>
                </c:pt>
                <c:pt idx="57">
                  <c:v>18.60420766918481</c:v>
                </c:pt>
                <c:pt idx="58">
                  <c:v>18.650162945673951</c:v>
                </c:pt>
                <c:pt idx="59">
                  <c:v>18.697978336248816</c:v>
                </c:pt>
                <c:pt idx="60">
                  <c:v>18.747245896856246</c:v>
                </c:pt>
                <c:pt idx="61">
                  <c:v>18.797545294040397</c:v>
                </c:pt>
                <c:pt idx="62">
                  <c:v>18.848447391079556</c:v>
                </c:pt>
                <c:pt idx="63">
                  <c:v>18.899517909229363</c:v>
                </c:pt>
                <c:pt idx="64">
                  <c:v>18.950321132835921</c:v>
                </c:pt>
                <c:pt idx="65">
                  <c:v>19.000423626708127</c:v>
                </c:pt>
                <c:pt idx="66">
                  <c:v>19.049397934033912</c:v>
                </c:pt>
                <c:pt idx="67">
                  <c:v>19.096826223291021</c:v>
                </c:pt>
                <c:pt idx="68">
                  <c:v>19.142303853038257</c:v>
                </c:pt>
              </c:numCache>
            </c:numRef>
          </c:xVal>
          <c:yVal>
            <c:numRef>
              <c:f>[1]PlotDat6!$R$1:$R$69</c:f>
              <c:numCache>
                <c:formatCode>General</c:formatCode>
                <c:ptCount val="69"/>
                <c:pt idx="0">
                  <c:v>38.778083404358476</c:v>
                </c:pt>
                <c:pt idx="1">
                  <c:v>38.873141449318744</c:v>
                </c:pt>
                <c:pt idx="2">
                  <c:v>38.968484907395947</c:v>
                </c:pt>
                <c:pt idx="3">
                  <c:v>39.063300341822917</c:v>
                </c:pt>
                <c:pt idx="4">
                  <c:v>39.156778820744123</c:v>
                </c:pt>
                <c:pt idx="5">
                  <c:v>39.248122818736974</c:v>
                </c:pt>
                <c:pt idx="6">
                  <c:v>39.336553021017593</c:v>
                </c:pt>
                <c:pt idx="7">
                  <c:v>39.421314972279731</c:v>
                </c:pt>
                <c:pt idx="8">
                  <c:v>39.501685513441437</c:v>
                </c:pt>
                <c:pt idx="9">
                  <c:v>39.576978951383381</c:v>
                </c:pt>
                <c:pt idx="10">
                  <c:v>39.646552909040757</c:v>
                </c:pt>
                <c:pt idx="11">
                  <c:v>39.709813805937912</c:v>
                </c:pt>
                <c:pt idx="12">
                  <c:v>39.766221922407695</c:v>
                </c:pt>
                <c:pt idx="13">
                  <c:v>39.81529600428933</c:v>
                </c:pt>
                <c:pt idx="14">
                  <c:v>39.856617368819222</c:v>
                </c:pt>
                <c:pt idx="15">
                  <c:v>39.889833476684707</c:v>
                </c:pt>
                <c:pt idx="16">
                  <c:v>39.914660939765163</c:v>
                </c:pt>
                <c:pt idx="17">
                  <c:v>39.930887938899488</c:v>
                </c:pt>
                <c:pt idx="18">
                  <c:v>39.938376031052549</c:v>
                </c:pt>
                <c:pt idx="19">
                  <c:v>39.937061330462328</c:v>
                </c:pt>
                <c:pt idx="20">
                  <c:v>39.926955053690712</c:v>
                </c:pt>
                <c:pt idx="21">
                  <c:v>39.908143423927733</c:v>
                </c:pt>
                <c:pt idx="22">
                  <c:v>39.880786935365748</c:v>
                </c:pt>
                <c:pt idx="23">
                  <c:v>39.845118983919534</c:v>
                </c:pt>
                <c:pt idx="24">
                  <c:v>39.80144387597467</c:v>
                </c:pt>
                <c:pt idx="25">
                  <c:v>39.750134232152718</c:v>
                </c:pt>
                <c:pt idx="26">
                  <c:v>39.691627808243517</c:v>
                </c:pt>
                <c:pt idx="27">
                  <c:v>39.626423760427059</c:v>
                </c:pt>
                <c:pt idx="28">
                  <c:v>39.555078386649022</c:v>
                </c:pt>
                <c:pt idx="29">
                  <c:v>39.478200380482811</c:v>
                </c:pt>
                <c:pt idx="30">
                  <c:v>39.396445637970615</c:v>
                </c:pt>
                <c:pt idx="31">
                  <c:v>39.310511661749629</c:v>
                </c:pt>
                <c:pt idx="32">
                  <c:v>39.221131610205518</c:v>
                </c:pt>
                <c:pt idx="33">
                  <c:v>39.129068042423526</c:v>
                </c:pt>
                <c:pt idx="34">
                  <c:v>39.035106412303271</c:v>
                </c:pt>
                <c:pt idx="35">
                  <c:v>38.940048367343003</c:v>
                </c:pt>
                <c:pt idx="36">
                  <c:v>38.844704909265808</c:v>
                </c:pt>
                <c:pt idx="37">
                  <c:v>38.749889474838831</c:v>
                </c:pt>
                <c:pt idx="38">
                  <c:v>38.656410995917632</c:v>
                </c:pt>
                <c:pt idx="39">
                  <c:v>38.565066997924774</c:v>
                </c:pt>
                <c:pt idx="40">
                  <c:v>38.476636795644154</c:v>
                </c:pt>
                <c:pt idx="41">
                  <c:v>38.391874844382016</c:v>
                </c:pt>
                <c:pt idx="42">
                  <c:v>38.31150430322031</c:v>
                </c:pt>
                <c:pt idx="43">
                  <c:v>38.236210865278366</c:v>
                </c:pt>
                <c:pt idx="44">
                  <c:v>38.166636907620997</c:v>
                </c:pt>
                <c:pt idx="45">
                  <c:v>38.103376010723835</c:v>
                </c:pt>
                <c:pt idx="46">
                  <c:v>38.046967894254053</c:v>
                </c:pt>
                <c:pt idx="47">
                  <c:v>37.997893812372425</c:v>
                </c:pt>
                <c:pt idx="48">
                  <c:v>37.956572447842532</c:v>
                </c:pt>
                <c:pt idx="49">
                  <c:v>37.92335633997704</c:v>
                </c:pt>
                <c:pt idx="50">
                  <c:v>37.898528876896584</c:v>
                </c:pt>
                <c:pt idx="51">
                  <c:v>37.882301877762259</c:v>
                </c:pt>
                <c:pt idx="52">
                  <c:v>37.874813785609199</c:v>
                </c:pt>
                <c:pt idx="53">
                  <c:v>37.87612848619942</c:v>
                </c:pt>
                <c:pt idx="54">
                  <c:v>37.886234762971036</c:v>
                </c:pt>
                <c:pt idx="55">
                  <c:v>37.905046392734008</c:v>
                </c:pt>
                <c:pt idx="56">
                  <c:v>37.932402881295999</c:v>
                </c:pt>
                <c:pt idx="57">
                  <c:v>37.968070832742214</c:v>
                </c:pt>
                <c:pt idx="58">
                  <c:v>38.011745940687078</c:v>
                </c:pt>
                <c:pt idx="59">
                  <c:v>38.063055584509023</c:v>
                </c:pt>
                <c:pt idx="60">
                  <c:v>38.121562008418231</c:v>
                </c:pt>
                <c:pt idx="61">
                  <c:v>38.186766056234688</c:v>
                </c:pt>
                <c:pt idx="62">
                  <c:v>38.258111430012725</c:v>
                </c:pt>
                <c:pt idx="63">
                  <c:v>38.334989436178937</c:v>
                </c:pt>
                <c:pt idx="64">
                  <c:v>38.416744178691133</c:v>
                </c:pt>
                <c:pt idx="65">
                  <c:v>38.502678154912118</c:v>
                </c:pt>
                <c:pt idx="66">
                  <c:v>38.59205820645623</c:v>
                </c:pt>
                <c:pt idx="67">
                  <c:v>38.684121774238228</c:v>
                </c:pt>
                <c:pt idx="68">
                  <c:v>38.778083404358476</c:v>
                </c:pt>
              </c:numCache>
            </c:numRef>
          </c:yVal>
          <c:smooth val="1"/>
          <c:extLst>
            <c:ext xmlns:c16="http://schemas.microsoft.com/office/drawing/2014/chart" uri="{C3380CC4-5D6E-409C-BE32-E72D297353CC}">
              <c16:uniqueId val="{00000008-BF74-4AF7-BEDB-5991A64B81F6}"/>
            </c:ext>
          </c:extLst>
        </c:ser>
        <c:ser>
          <c:idx val="9"/>
          <c:order val="9"/>
          <c:spPr>
            <a:ln>
              <a:solidFill>
                <a:srgbClr val="000000"/>
              </a:solidFill>
              <a:prstDash val="solid"/>
            </a:ln>
          </c:spPr>
          <c:marker>
            <c:symbol val="none"/>
          </c:marker>
          <c:xVal>
            <c:numRef>
              <c:f>[1]PlotDat6!$S$1:$S$46</c:f>
              <c:numCache>
                <c:formatCode>General</c:formatCode>
                <c:ptCount val="46"/>
                <c:pt idx="0">
                  <c:v>18.977717323779867</c:v>
                </c:pt>
                <c:pt idx="1">
                  <c:v>19.018938576652612</c:v>
                </c:pt>
                <c:pt idx="2">
                  <c:v>19.056155416295045</c:v>
                </c:pt>
                <c:pt idx="3">
                  <c:v>19.088643459257057</c:v>
                </c:pt>
                <c:pt idx="4">
                  <c:v>19.115770362736992</c:v>
                </c:pt>
                <c:pt idx="5">
                  <c:v>19.137008132415009</c:v>
                </c:pt>
                <c:pt idx="6">
                  <c:v>19.151943399261924</c:v>
                </c:pt>
                <c:pt idx="7">
                  <c:v>19.160285465297186</c:v>
                </c:pt>
                <c:pt idx="8">
                  <c:v>19.161871961694374</c:v>
                </c:pt>
                <c:pt idx="9">
                  <c:v>19.156672009105726</c:v>
                </c:pt>
                <c:pt idx="10">
                  <c:v>19.144786818693525</c:v>
                </c:pt>
                <c:pt idx="11">
                  <c:v>19.126447722169942</c:v>
                </c:pt>
                <c:pt idx="12">
                  <c:v>19.102011669188393</c:v>
                </c:pt>
                <c:pt idx="13">
                  <c:v>19.071954279724569</c:v>
                </c:pt>
                <c:pt idx="14">
                  <c:v>19.036860586674603</c:v>
                </c:pt>
                <c:pt idx="15">
                  <c:v>18.997413648855236</c:v>
                </c:pt>
                <c:pt idx="16">
                  <c:v>18.95438125604089</c:v>
                </c:pt>
                <c:pt idx="17">
                  <c:v>18.908600984809077</c:v>
                </c:pt>
                <c:pt idx="18">
                  <c:v>18.860963896065034</c:v>
                </c:pt>
                <c:pt idx="19">
                  <c:v>18.812397191554787</c:v>
                </c:pt>
                <c:pt idx="20">
                  <c:v>18.76384616693781</c:v>
                </c:pt>
                <c:pt idx="21">
                  <c:v>18.716255812682309</c:v>
                </c:pt>
                <c:pt idx="22">
                  <c:v>18.670552420900638</c:v>
                </c:pt>
                <c:pt idx="23">
                  <c:v>18.62762555612699</c:v>
                </c:pt>
                <c:pt idx="24">
                  <c:v>18.588310740955599</c:v>
                </c:pt>
                <c:pt idx="25">
                  <c:v>18.553373193543834</c:v>
                </c:pt>
                <c:pt idx="26">
                  <c:v>18.5234929335112</c:v>
                </c:pt>
                <c:pt idx="27">
                  <c:v>18.499251546130932</c:v>
                </c:pt>
                <c:pt idx="28">
                  <c:v>18.481120862434228</c:v>
                </c:pt>
                <c:pt idx="29">
                  <c:v>18.469453775555888</c:v>
                </c:pt>
                <c:pt idx="30">
                  <c:v>18.464477372070888</c:v>
                </c:pt>
                <c:pt idx="31">
                  <c:v>18.466288512012486</c:v>
                </c:pt>
                <c:pt idx="32">
                  <c:v>18.474851943601866</c:v>
                </c:pt>
                <c:pt idx="33">
                  <c:v>18.490000989383894</c:v>
                </c:pt>
                <c:pt idx="34">
                  <c:v>18.511440790414209</c:v>
                </c:pt>
                <c:pt idx="35">
                  <c:v>18.538754045353169</c:v>
                </c:pt>
                <c:pt idx="36">
                  <c:v>18.571409132761755</c:v>
                </c:pt>
                <c:pt idx="37">
                  <c:v>18.608770458508165</c:v>
                </c:pt>
                <c:pt idx="38">
                  <c:v>18.650110826884628</c:v>
                </c:pt>
                <c:pt idx="39">
                  <c:v>18.694625594644666</c:v>
                </c:pt>
                <c:pt idx="40">
                  <c:v>18.741448332468629</c:v>
                </c:pt>
                <c:pt idx="41">
                  <c:v>18.789667689024849</c:v>
                </c:pt>
                <c:pt idx="42">
                  <c:v>18.83834512938666</c:v>
                </c:pt>
                <c:pt idx="43">
                  <c:v>18.886533202547195</c:v>
                </c:pt>
                <c:pt idx="44">
                  <c:v>18.933293982475497</c:v>
                </c:pt>
                <c:pt idx="45">
                  <c:v>18.977717323779867</c:v>
                </c:pt>
              </c:numCache>
            </c:numRef>
          </c:xVal>
          <c:yVal>
            <c:numRef>
              <c:f>[1]PlotDat6!$T$1:$T$46</c:f>
              <c:numCache>
                <c:formatCode>General</c:formatCode>
                <c:ptCount val="46"/>
                <c:pt idx="0">
                  <c:v>38.726179361289901</c:v>
                </c:pt>
                <c:pt idx="1">
                  <c:v>38.806908410404233</c:v>
                </c:pt>
                <c:pt idx="2">
                  <c:v>38.887782945872594</c:v>
                </c:pt>
                <c:pt idx="3">
                  <c:v>38.967228836855512</c:v>
                </c:pt>
                <c:pt idx="4">
                  <c:v>39.043699759453361</c:v>
                </c:pt>
                <c:pt idx="5">
                  <c:v>39.115707294142176</c:v>
                </c:pt>
                <c:pt idx="6">
                  <c:v>39.181849896166575</c:v>
                </c:pt>
                <c:pt idx="7">
                  <c:v>39.240840175014263</c:v>
                </c:pt>
                <c:pt idx="8">
                  <c:v>39.291529952007906</c:v>
                </c:pt>
                <c:pt idx="9">
                  <c:v>39.332932608297099</c:v>
                </c:pt>
                <c:pt idx="10">
                  <c:v>39.364242288271988</c:v>
                </c:pt>
                <c:pt idx="11">
                  <c:v>39.38484958462611</c:v>
                </c:pt>
                <c:pt idx="12">
                  <c:v>39.394353399776364</c:v>
                </c:pt>
                <c:pt idx="13">
                  <c:v>39.39256875277129</c:v>
                </c:pt>
                <c:pt idx="14">
                  <c:v>39.379530379734838</c:v>
                </c:pt>
                <c:pt idx="15">
                  <c:v>39.355492057767229</c:v>
                </c:pt>
                <c:pt idx="16">
                  <c:v>39.320921665462379</c:v>
                </c:pt>
                <c:pt idx="17">
                  <c:v>39.276492076183267</c:v>
                </c:pt>
                <c:pt idx="18">
                  <c:v>39.223068061347291</c:v>
                </c:pt>
                <c:pt idx="19">
                  <c:v>39.161689458634328</c:v>
                </c:pt>
                <c:pt idx="20">
                  <c:v>39.093550932729052</c:v>
                </c:pt>
                <c:pt idx="21">
                  <c:v>39.019978722531789</c:v>
                </c:pt>
                <c:pt idx="22">
                  <c:v>38.942404827426877</c:v>
                </c:pt>
                <c:pt idx="23">
                  <c:v>38.862339135043541</c:v>
                </c:pt>
                <c:pt idx="24">
                  <c:v>38.781340033010643</c:v>
                </c:pt>
                <c:pt idx="25">
                  <c:v>38.700984076714143</c:v>
                </c:pt>
                <c:pt idx="26">
                  <c:v>38.622835303439807</c:v>
                </c:pt>
                <c:pt idx="27">
                  <c:v>38.548414790166504</c:v>
                </c:pt>
                <c:pt idx="28">
                  <c:v>38.479171047533022</c:v>
                </c:pt>
                <c:pt idx="29">
                  <c:v>38.41645182622613</c:v>
                </c:pt>
                <c:pt idx="30">
                  <c:v>38.361477884546517</c:v>
                </c:pt>
                <c:pt idx="31">
                  <c:v>38.315319227737035</c:v>
                </c:pt>
                <c:pt idx="32">
                  <c:v>38.278874281547793</c:v>
                </c:pt>
                <c:pt idx="33">
                  <c:v>38.252852405400844</c:v>
                </c:pt>
                <c:pt idx="34">
                  <c:v>38.237760085515959</c:v>
                </c:pt>
                <c:pt idx="35">
                  <c:v>38.233891076732426</c:v>
                </c:pt>
                <c:pt idx="36">
                  <c:v>38.241320684905283</c:v>
                </c:pt>
                <c:pt idx="37">
                  <c:v>38.259904301162507</c:v>
                </c:pt>
                <c:pt idx="38">
                  <c:v>38.2892802165522</c:v>
                </c:pt>
                <c:pt idx="39">
                  <c:v>38.328876662295905</c:v>
                </c:pt>
                <c:pt idx="40">
                  <c:v>38.377922938617509</c:v>
                </c:pt>
                <c:pt idx="41">
                  <c:v>38.435464415537737</c:v>
                </c:pt>
                <c:pt idx="42">
                  <c:v>38.500381113660779</c:v>
                </c:pt>
                <c:pt idx="43">
                  <c:v>38.571409503299336</c:v>
                </c:pt>
                <c:pt idx="44">
                  <c:v>38.647167097642679</c:v>
                </c:pt>
                <c:pt idx="45">
                  <c:v>38.726179361289901</c:v>
                </c:pt>
              </c:numCache>
            </c:numRef>
          </c:yVal>
          <c:smooth val="1"/>
          <c:extLst>
            <c:ext xmlns:c16="http://schemas.microsoft.com/office/drawing/2014/chart" uri="{C3380CC4-5D6E-409C-BE32-E72D297353CC}">
              <c16:uniqueId val="{00000009-BF74-4AF7-BEDB-5991A64B81F6}"/>
            </c:ext>
          </c:extLst>
        </c:ser>
        <c:ser>
          <c:idx val="10"/>
          <c:order val="10"/>
          <c:tx>
            <c:v>IsoDat3</c:v>
          </c:tx>
          <c:spPr>
            <a:ln w="19050">
              <a:noFill/>
            </a:ln>
          </c:spPr>
          <c:marker>
            <c:symbol val="none"/>
          </c:marker>
          <c:xVal>
            <c:numRef>
              <c:f>[1]PlotDat6!$Y$1</c:f>
              <c:numCache>
                <c:formatCode>General</c:formatCode>
                <c:ptCount val="1"/>
                <c:pt idx="0">
                  <c:v>18.765000000000001</c:v>
                </c:pt>
              </c:numCache>
            </c:numRef>
          </c:xVal>
          <c:yVal>
            <c:numRef>
              <c:f>[1]PlotDat6!$Z$1</c:f>
              <c:numCache>
                <c:formatCode>General</c:formatCode>
                <c:ptCount val="1"/>
                <c:pt idx="0">
                  <c:v>38.729999999999997</c:v>
                </c:pt>
              </c:numCache>
            </c:numRef>
          </c:yVal>
          <c:smooth val="0"/>
          <c:extLst>
            <c:ext xmlns:c16="http://schemas.microsoft.com/office/drawing/2014/chart" uri="{C3380CC4-5D6E-409C-BE32-E72D297353CC}">
              <c16:uniqueId val="{0000000A-BF74-4AF7-BEDB-5991A64B81F6}"/>
            </c:ext>
          </c:extLst>
        </c:ser>
        <c:dLbls>
          <c:showLegendKey val="0"/>
          <c:showVal val="0"/>
          <c:showCatName val="0"/>
          <c:showSerName val="0"/>
          <c:showPercent val="0"/>
          <c:showBubbleSize val="0"/>
        </c:dLbls>
        <c:axId val="1642295488"/>
        <c:axId val="1642303720"/>
      </c:scatterChart>
      <c:valAx>
        <c:axId val="1642295488"/>
        <c:scaling>
          <c:orientation val="minMax"/>
          <c:max val="19.600000000000001"/>
          <c:min val="18.2"/>
        </c:scaling>
        <c:delete val="0"/>
        <c:axPos val="b"/>
        <c:title>
          <c:tx>
            <c:rich>
              <a:bodyPr/>
              <a:lstStyle/>
              <a:p>
                <a:pPr>
                  <a:defRPr/>
                </a:pPr>
                <a:endParaRPr lang="en-AU"/>
              </a:p>
            </c:rich>
          </c:tx>
          <c:overlay val="0"/>
        </c:title>
        <c:numFmt formatCode="0.0" sourceLinked="0"/>
        <c:majorTickMark val="in"/>
        <c:minorTickMark val="in"/>
        <c:tickLblPos val="nextTo"/>
        <c:spPr>
          <a:ln w="12700"/>
        </c:spPr>
        <c:txPr>
          <a:bodyPr/>
          <a:lstStyle/>
          <a:p>
            <a:pPr>
              <a:defRPr sz="1200">
                <a:latin typeface="Arial"/>
                <a:ea typeface="Arial"/>
                <a:cs typeface="Arial"/>
              </a:defRPr>
            </a:pPr>
            <a:endParaRPr lang="en-US"/>
          </a:p>
        </c:txPr>
        <c:crossAx val="1642303720"/>
        <c:crossesAt val="37.6"/>
        <c:crossBetween val="midCat"/>
        <c:majorUnit val="0.2"/>
        <c:minorUnit val="0.1"/>
      </c:valAx>
      <c:valAx>
        <c:axId val="1642303720"/>
        <c:scaling>
          <c:orientation val="minMax"/>
          <c:max val="40.200000000000003"/>
          <c:min val="37.6"/>
        </c:scaling>
        <c:delete val="0"/>
        <c:axPos val="l"/>
        <c:title>
          <c:tx>
            <c:rich>
              <a:bodyPr/>
              <a:lstStyle/>
              <a:p>
                <a:pPr>
                  <a:defRPr/>
                </a:pPr>
                <a:endParaRPr lang="en-AU"/>
              </a:p>
            </c:rich>
          </c:tx>
          <c:overlay val="0"/>
        </c:title>
        <c:numFmt formatCode="0.0" sourceLinked="0"/>
        <c:majorTickMark val="in"/>
        <c:minorTickMark val="in"/>
        <c:tickLblPos val="nextTo"/>
        <c:spPr>
          <a:ln w="12700"/>
        </c:spPr>
        <c:txPr>
          <a:bodyPr/>
          <a:lstStyle/>
          <a:p>
            <a:pPr>
              <a:defRPr sz="1200">
                <a:latin typeface="Arial"/>
                <a:ea typeface="Arial"/>
                <a:cs typeface="Arial"/>
              </a:defRPr>
            </a:pPr>
            <a:endParaRPr lang="en-US"/>
          </a:p>
        </c:txPr>
        <c:crossAx val="1642295488"/>
        <c:crossesAt val="18.2"/>
        <c:crossBetween val="midCat"/>
        <c:majorUnit val="0.4"/>
        <c:minorUnit val="0.2"/>
      </c:valAx>
      <c:spPr>
        <a:solidFill>
          <a:srgbClr val="E3E3E3"/>
        </a:solidFill>
        <a:ln w="12700">
          <a:solidFill>
            <a:srgbClr val="000000"/>
          </a:solidFill>
          <a:prstDash val="solid"/>
        </a:ln>
      </c:spPr>
    </c:plotArea>
    <c:plotVisOnly val="1"/>
    <c:dispBlanksAs val="gap"/>
    <c:showDLblsOverMax val="0"/>
  </c:chart>
  <c:spPr>
    <a:noFill/>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GSD-1G</a:t>
            </a:r>
          </a:p>
        </c:rich>
      </c:tx>
      <c:overlay val="0"/>
    </c:title>
    <c:autoTitleDeleted val="0"/>
    <c:plotArea>
      <c:layout>
        <c:manualLayout>
          <c:xMode val="edge"/>
          <c:yMode val="edge"/>
          <c:x val="0.2016427864549718"/>
          <c:y val="8.1589958158995807E-2"/>
          <c:w val="0.62841530054644812"/>
          <c:h val="0.78451882845188281"/>
        </c:manualLayout>
      </c:layout>
      <c:scatterChart>
        <c:scatterStyle val="lineMarker"/>
        <c:varyColors val="0"/>
        <c:ser>
          <c:idx val="0"/>
          <c:order val="0"/>
          <c:tx>
            <c:v>IsoDat1</c:v>
          </c:tx>
          <c:spPr>
            <a:ln w="19050">
              <a:noFill/>
            </a:ln>
          </c:spPr>
          <c:marker>
            <c:symbol val="none"/>
          </c:marker>
          <c:xVal>
            <c:numRef>
              <c:f>[1]PlotDat8!$C$1:$C$8</c:f>
              <c:numCache>
                <c:formatCode>General</c:formatCode>
                <c:ptCount val="8"/>
                <c:pt idx="0">
                  <c:v>19.723265326520032</c:v>
                </c:pt>
                <c:pt idx="1">
                  <c:v>19.604831829946995</c:v>
                </c:pt>
                <c:pt idx="2">
                  <c:v>19.474746274462564</c:v>
                </c:pt>
                <c:pt idx="3">
                  <c:v>19.514473045791839</c:v>
                </c:pt>
                <c:pt idx="4">
                  <c:v>19.564195479276947</c:v>
                </c:pt>
                <c:pt idx="5">
                  <c:v>19.582503347563936</c:v>
                </c:pt>
                <c:pt idx="6">
                  <c:v>19.454401470774943</c:v>
                </c:pt>
                <c:pt idx="7">
                  <c:v>19.524610776520245</c:v>
                </c:pt>
              </c:numCache>
            </c:numRef>
          </c:xVal>
          <c:yVal>
            <c:numRef>
              <c:f>[1]PlotDat8!$D$1:$D$8</c:f>
              <c:numCache>
                <c:formatCode>General</c:formatCode>
                <c:ptCount val="8"/>
                <c:pt idx="0">
                  <c:v>15.840286040752638</c:v>
                </c:pt>
                <c:pt idx="1">
                  <c:v>15.790738074565173</c:v>
                </c:pt>
                <c:pt idx="2">
                  <c:v>15.712280791148356</c:v>
                </c:pt>
                <c:pt idx="3">
                  <c:v>15.742936484251668</c:v>
                </c:pt>
                <c:pt idx="4">
                  <c:v>15.771173348016319</c:v>
                </c:pt>
                <c:pt idx="5">
                  <c:v>15.746844603765515</c:v>
                </c:pt>
                <c:pt idx="6">
                  <c:v>15.682799209231696</c:v>
                </c:pt>
                <c:pt idx="7">
                  <c:v>15.703554170006445</c:v>
                </c:pt>
              </c:numCache>
            </c:numRef>
          </c:yVal>
          <c:smooth val="0"/>
          <c:extLst>
            <c:ext xmlns:c16="http://schemas.microsoft.com/office/drawing/2014/chart" uri="{C3380CC4-5D6E-409C-BE32-E72D297353CC}">
              <c16:uniqueId val="{00000000-3BD2-405E-A091-0EEFEAE2AE79}"/>
            </c:ext>
          </c:extLst>
        </c:ser>
        <c:ser>
          <c:idx val="1"/>
          <c:order val="1"/>
          <c:tx>
            <c:v>IsoDat2</c:v>
          </c:tx>
          <c:spPr>
            <a:ln w="19050">
              <a:noFill/>
            </a:ln>
          </c:spPr>
          <c:marker>
            <c:symbol val="none"/>
          </c:marker>
          <c:xVal>
            <c:numRef>
              <c:f>[1]PlotDat8!$C$1:$C$8</c:f>
              <c:numCache>
                <c:formatCode>General</c:formatCode>
                <c:ptCount val="8"/>
                <c:pt idx="0">
                  <c:v>19.723265326520032</c:v>
                </c:pt>
                <c:pt idx="1">
                  <c:v>19.604831829946995</c:v>
                </c:pt>
                <c:pt idx="2">
                  <c:v>19.474746274462564</c:v>
                </c:pt>
                <c:pt idx="3">
                  <c:v>19.514473045791839</c:v>
                </c:pt>
                <c:pt idx="4">
                  <c:v>19.564195479276947</c:v>
                </c:pt>
                <c:pt idx="5">
                  <c:v>19.582503347563936</c:v>
                </c:pt>
                <c:pt idx="6">
                  <c:v>19.454401470774943</c:v>
                </c:pt>
                <c:pt idx="7">
                  <c:v>19.524610776520245</c:v>
                </c:pt>
              </c:numCache>
            </c:numRef>
          </c:xVal>
          <c:yVal>
            <c:numRef>
              <c:f>[1]PlotDat8!$D$1:$D$8</c:f>
              <c:numCache>
                <c:formatCode>General</c:formatCode>
                <c:ptCount val="8"/>
                <c:pt idx="0">
                  <c:v>15.840286040752638</c:v>
                </c:pt>
                <c:pt idx="1">
                  <c:v>15.790738074565173</c:v>
                </c:pt>
                <c:pt idx="2">
                  <c:v>15.712280791148356</c:v>
                </c:pt>
                <c:pt idx="3">
                  <c:v>15.742936484251668</c:v>
                </c:pt>
                <c:pt idx="4">
                  <c:v>15.771173348016319</c:v>
                </c:pt>
                <c:pt idx="5">
                  <c:v>15.746844603765515</c:v>
                </c:pt>
                <c:pt idx="6">
                  <c:v>15.682799209231696</c:v>
                </c:pt>
                <c:pt idx="7">
                  <c:v>15.703554170006445</c:v>
                </c:pt>
              </c:numCache>
            </c:numRef>
          </c:yVal>
          <c:smooth val="0"/>
          <c:extLst>
            <c:ext xmlns:c16="http://schemas.microsoft.com/office/drawing/2014/chart" uri="{C3380CC4-5D6E-409C-BE32-E72D297353CC}">
              <c16:uniqueId val="{00000001-3BD2-405E-A091-0EEFEAE2AE79}"/>
            </c:ext>
          </c:extLst>
        </c:ser>
        <c:ser>
          <c:idx val="2"/>
          <c:order val="2"/>
          <c:spPr>
            <a:ln>
              <a:solidFill>
                <a:srgbClr val="000000"/>
              </a:solidFill>
              <a:prstDash val="solid"/>
            </a:ln>
          </c:spPr>
          <c:marker>
            <c:symbol val="none"/>
          </c:marker>
          <c:xVal>
            <c:numRef>
              <c:f>[1]PlotDat8!$E$1:$E$46</c:f>
              <c:numCache>
                <c:formatCode>General</c:formatCode>
                <c:ptCount val="46"/>
                <c:pt idx="0">
                  <c:v>20.014146472840437</c:v>
                </c:pt>
                <c:pt idx="1">
                  <c:v>19.999976461528579</c:v>
                </c:pt>
                <c:pt idx="2">
                  <c:v>19.980420582728026</c:v>
                </c:pt>
                <c:pt idx="3">
                  <c:v>19.955859469375156</c:v>
                </c:pt>
                <c:pt idx="4">
                  <c:v>19.926771175603527</c:v>
                </c:pt>
                <c:pt idx="5">
                  <c:v>19.893721871963958</c:v>
                </c:pt>
                <c:pt idx="6">
                  <c:v>19.857354825558772</c:v>
                </c:pt>
                <c:pt idx="7">
                  <c:v>19.818377879579341</c:v>
                </c:pt>
                <c:pt idx="8">
                  <c:v>19.777549675943533</c:v>
                </c:pt>
                <c:pt idx="9">
                  <c:v>19.735664889193732</c:v>
                </c:pt>
                <c:pt idx="10">
                  <c:v>19.693538759060779</c:v>
                </c:pt>
                <c:pt idx="11">
                  <c:v>19.651991222749952</c:v>
                </c:pt>
                <c:pt idx="12">
                  <c:v>19.61183095579592</c:v>
                </c:pt>
                <c:pt idx="13">
                  <c:v>19.573839632113312</c:v>
                </c:pt>
                <c:pt idx="14">
                  <c:v>19.538756709603124</c:v>
                </c:pt>
                <c:pt idx="15">
                  <c:v>19.507265037445784</c:v>
                </c:pt>
                <c:pt idx="16">
                  <c:v>19.479977565218583</c:v>
                </c:pt>
                <c:pt idx="17">
                  <c:v>19.457425412529393</c:v>
                </c:pt>
                <c:pt idx="18">
                  <c:v>19.440047531377608</c:v>
                </c:pt>
                <c:pt idx="19">
                  <c:v>19.428182162452803</c:v>
                </c:pt>
                <c:pt idx="20">
                  <c:v>19.422060251664441</c:v>
                </c:pt>
                <c:pt idx="21">
                  <c:v>19.42180095504245</c:v>
                </c:pt>
                <c:pt idx="22">
                  <c:v>19.427409319500629</c:v>
                </c:pt>
                <c:pt idx="23">
                  <c:v>19.438776184604222</c:v>
                </c:pt>
                <c:pt idx="24">
                  <c:v>19.455680307253605</c:v>
                </c:pt>
                <c:pt idx="25">
                  <c:v>19.47779266792956</c:v>
                </c:pt>
                <c:pt idx="26">
                  <c:v>19.504682874683965</c:v>
                </c:pt>
                <c:pt idx="27">
                  <c:v>19.535827540229509</c:v>
                </c:pt>
                <c:pt idx="28">
                  <c:v>19.570620469077873</c:v>
                </c:pt>
                <c:pt idx="29">
                  <c:v>19.6083844564454</c:v>
                </c:pt>
                <c:pt idx="30">
                  <c:v>19.648384469273875</c:v>
                </c:pt>
                <c:pt idx="31">
                  <c:v>19.689841952812934</c:v>
                </c:pt>
                <c:pt idx="32">
                  <c:v>19.731949984302677</c:v>
                </c:pt>
                <c:pt idx="33">
                  <c:v>19.773888978807332</c:v>
                </c:pt>
                <c:pt idx="34">
                  <c:v>19.81484264150377</c:v>
                </c:pt>
                <c:pt idx="35">
                  <c:v>19.854013855931697</c:v>
                </c:pt>
                <c:pt idx="36">
                  <c:v>19.890640198958874</c:v>
                </c:pt>
                <c:pt idx="37">
                  <c:v>19.924008780480126</c:v>
                </c:pt>
                <c:pt idx="38">
                  <c:v>19.953470119012337</c:v>
                </c:pt>
                <c:pt idx="39">
                  <c:v>19.978450783112759</c:v>
                </c:pt>
                <c:pt idx="40">
                  <c:v>19.998464552569757</c:v>
                </c:pt>
                <c:pt idx="41">
                  <c:v>20.013121882126178</c:v>
                </c:pt>
                <c:pt idx="42">
                  <c:v>20.022137483534667</c:v>
                </c:pt>
                <c:pt idx="43">
                  <c:v>20.02533587836891</c:v>
                </c:pt>
                <c:pt idx="44">
                  <c:v>20.022654813511572</c:v>
                </c:pt>
                <c:pt idx="45">
                  <c:v>20.014146472840437</c:v>
                </c:pt>
              </c:numCache>
            </c:numRef>
          </c:xVal>
          <c:yVal>
            <c:numRef>
              <c:f>[1]PlotDat8!$F$1:$F$46</c:f>
              <c:numCache>
                <c:formatCode>General</c:formatCode>
                <c:ptCount val="46"/>
                <c:pt idx="0">
                  <c:v>16.087329492056796</c:v>
                </c:pt>
                <c:pt idx="1">
                  <c:v>16.098276587349453</c:v>
                </c:pt>
                <c:pt idx="2">
                  <c:v>16.104202190112503</c:v>
                </c:pt>
                <c:pt idx="3">
                  <c:v>16.104990965228431</c:v>
                </c:pt>
                <c:pt idx="4">
                  <c:v>16.100627560086831</c:v>
                </c:pt>
                <c:pt idx="5">
                  <c:v>16.091196903405475</c:v>
                </c:pt>
                <c:pt idx="6">
                  <c:v>16.07688255218946</c:v>
                </c:pt>
                <c:pt idx="7">
                  <c:v>16.057963119002871</c:v>
                </c:pt>
                <c:pt idx="8">
                  <c:v>16.034806849092146</c:v>
                </c:pt>
                <c:pt idx="9">
                  <c:v>16.007864452911235</c:v>
                </c:pt>
                <c:pt idx="10">
                  <c:v>15.977660333555272</c:v>
                </c:pt>
                <c:pt idx="11">
                  <c:v>15.944782379850849</c:v>
                </c:pt>
                <c:pt idx="12">
                  <c:v>15.909870523768705</c:v>
                </c:pt>
                <c:pt idx="13">
                  <c:v>15.873604284875828</c:v>
                </c:pt>
                <c:pt idx="14">
                  <c:v>15.836689544260034</c:v>
                </c:pt>
                <c:pt idx="15">
                  <c:v>15.799844805357514</c:v>
                </c:pt>
                <c:pt idx="16">
                  <c:v>15.763787209100737</c:v>
                </c:pt>
                <c:pt idx="17">
                  <c:v>15.729218575585934</c:v>
                </c:pt>
                <c:pt idx="18">
                  <c:v>15.696811743943231</c:v>
                </c:pt>
                <c:pt idx="19">
                  <c:v>15.667197476288329</c:v>
                </c:pt>
                <c:pt idx="20">
                  <c:v>15.640952180655402</c:v>
                </c:pt>
                <c:pt idx="21">
                  <c:v>15.618586691870361</c:v>
                </c:pt>
                <c:pt idx="22">
                  <c:v>15.600536328732042</c:v>
                </c:pt>
                <c:pt idx="23">
                  <c:v>15.58715242102695</c:v>
                </c:pt>
                <c:pt idx="24">
                  <c:v>15.578695471294592</c:v>
                </c:pt>
                <c:pt idx="25">
                  <c:v>15.575330084441873</c:v>
                </c:pt>
                <c:pt idx="26">
                  <c:v>15.577121763895811</c:v>
                </c:pt>
                <c:pt idx="27">
                  <c:v>15.584035636653837</c:v>
                </c:pt>
                <c:pt idx="28">
                  <c:v>15.595937132047133</c:v>
                </c:pt>
                <c:pt idx="29">
                  <c:v>15.612594601005616</c:v>
                </c:pt>
                <c:pt idx="30">
                  <c:v>15.633683824843603</c:v>
                </c:pt>
                <c:pt idx="31">
                  <c:v>15.658794325807721</c:v>
                </c:pt>
                <c:pt idx="32">
                  <c:v>15.687437356559476</c:v>
                </c:pt>
                <c:pt idx="33">
                  <c:v>15.719055413086249</c:v>
                </c:pt>
                <c:pt idx="34">
                  <c:v>15.753033085882754</c:v>
                </c:pt>
                <c:pt idx="35">
                  <c:v>15.788709038197034</c:v>
                </c:pt>
                <c:pt idx="36">
                  <c:v>15.82538887819809</c:v>
                </c:pt>
                <c:pt idx="37">
                  <c:v>15.862358674523</c:v>
                </c:pt>
                <c:pt idx="38">
                  <c:v>15.898898852138815</c:v>
                </c:pt>
                <c:pt idx="39">
                  <c:v>15.934298198052087</c:v>
                </c:pt>
                <c:pt idx="40">
                  <c:v>15.967867704260767</c:v>
                </c:pt>
                <c:pt idx="41">
                  <c:v>15.998953978511253</c:v>
                </c:pt>
                <c:pt idx="42">
                  <c:v>16.026951961835369</c:v>
                </c:pt>
                <c:pt idx="43">
                  <c:v>16.051316705334951</c:v>
                </c:pt>
                <c:pt idx="44">
                  <c:v>16.071573976992262</c:v>
                </c:pt>
                <c:pt idx="45">
                  <c:v>16.087329492056796</c:v>
                </c:pt>
              </c:numCache>
            </c:numRef>
          </c:yVal>
          <c:smooth val="1"/>
          <c:extLst>
            <c:ext xmlns:c16="http://schemas.microsoft.com/office/drawing/2014/chart" uri="{C3380CC4-5D6E-409C-BE32-E72D297353CC}">
              <c16:uniqueId val="{00000002-3BD2-405E-A091-0EEFEAE2AE79}"/>
            </c:ext>
          </c:extLst>
        </c:ser>
        <c:ser>
          <c:idx val="3"/>
          <c:order val="3"/>
          <c:spPr>
            <a:ln>
              <a:solidFill>
                <a:srgbClr val="000000"/>
              </a:solidFill>
              <a:prstDash val="solid"/>
            </a:ln>
          </c:spPr>
          <c:marker>
            <c:symbol val="none"/>
          </c:marker>
          <c:xVal>
            <c:numRef>
              <c:f>[1]PlotDat8!$G$1:$G$46</c:f>
              <c:numCache>
                <c:formatCode>General</c:formatCode>
                <c:ptCount val="46"/>
                <c:pt idx="0">
                  <c:v>19.884212111459529</c:v>
                </c:pt>
                <c:pt idx="1">
                  <c:v>19.874494608971691</c:v>
                </c:pt>
                <c:pt idx="2">
                  <c:v>19.859528427227001</c:v>
                </c:pt>
                <c:pt idx="3">
                  <c:v>19.839604865929346</c:v>
                </c:pt>
                <c:pt idx="4">
                  <c:v>19.815111714536659</c:v>
                </c:pt>
                <c:pt idx="5">
                  <c:v>19.786525704380264</c:v>
                </c:pt>
                <c:pt idx="6">
                  <c:v>19.754403229631738</c:v>
                </c:pt>
                <c:pt idx="7">
                  <c:v>19.719369517723297</c:v>
                </c:pt>
                <c:pt idx="8">
                  <c:v>19.682106460006981</c:v>
                </c:pt>
                <c:pt idx="9">
                  <c:v>19.643339339515133</c:v>
                </c:pt>
                <c:pt idx="10">
                  <c:v>19.603822714151185</c:v>
                </c:pt>
                <c:pt idx="11">
                  <c:v>19.564325730078352</c:v>
                </c:pt>
                <c:pt idx="12">
                  <c:v>19.525617151164454</c:v>
                </c:pt>
                <c:pt idx="13">
                  <c:v>19.488450395867698</c:v>
                </c:pt>
                <c:pt idx="14">
                  <c:v>19.453548872803374</c:v>
                </c:pt>
                <c:pt idx="15">
                  <c:v>19.42159190041804</c:v>
                </c:pt>
                <c:pt idx="16">
                  <c:v>19.393201484828655</c:v>
                </c:pt>
                <c:pt idx="17">
                  <c:v>19.368930213181052</c:v>
                </c:pt>
                <c:pt idx="18">
                  <c:v>19.349250498169685</c:v>
                </c:pt>
                <c:pt idx="19">
                  <c:v>19.334545383061904</c:v>
                </c:pt>
                <c:pt idx="20">
                  <c:v>19.325101086196469</c:v>
                </c:pt>
                <c:pt idx="21">
                  <c:v>19.321101430069131</c:v>
                </c:pt>
                <c:pt idx="22">
                  <c:v>19.322624263436868</c:v>
                </c:pt>
                <c:pt idx="23">
                  <c:v>19.329639946080377</c:v>
                </c:pt>
                <c:pt idx="24">
                  <c:v>19.342011925717223</c:v>
                </c:pt>
                <c:pt idx="25">
                  <c:v>19.359499395836689</c:v>
                </c:pt>
                <c:pt idx="26">
                  <c:v>19.381761982724605</c:v>
                </c:pt>
                <c:pt idx="27">
                  <c:v>19.408366370450516</c:v>
                </c:pt>
                <c:pt idx="28">
                  <c:v>19.438794734869376</c:v>
                </c:pt>
                <c:pt idx="29">
                  <c:v>19.472454822479527</c:v>
                </c:pt>
                <c:pt idx="30">
                  <c:v>19.508691477963417</c:v>
                </c:pt>
                <c:pt idx="31">
                  <c:v>19.54679939604064</c:v>
                </c:pt>
                <c:pt idx="32">
                  <c:v>19.586036849432933</c:v>
                </c:pt>
                <c:pt idx="33">
                  <c:v>19.62564012574196</c:v>
                </c:pt>
                <c:pt idx="34">
                  <c:v>19.664838392242423</c:v>
                </c:pt>
                <c:pt idx="35">
                  <c:v>19.702868699264258</c:v>
                </c:pt>
                <c:pt idx="36">
                  <c:v>19.738990830140118</c:v>
                </c:pt>
                <c:pt idx="37">
                  <c:v>19.772501708680821</c:v>
                </c:pt>
                <c:pt idx="38">
                  <c:v>19.802749083753628</c:v>
                </c:pt>
                <c:pt idx="39">
                  <c:v>19.82914422460863</c:v>
                </c:pt>
                <c:pt idx="40">
                  <c:v>19.851173379853112</c:v>
                </c:pt>
                <c:pt idx="41">
                  <c:v>19.86840777703803</c:v>
                </c:pt>
                <c:pt idx="42">
                  <c:v>19.880511968226017</c:v>
                </c:pt>
                <c:pt idx="43">
                  <c:v>19.887250359103913</c:v>
                </c:pt>
                <c:pt idx="44">
                  <c:v>19.888491794558085</c:v>
                </c:pt>
                <c:pt idx="45">
                  <c:v>19.884212111459529</c:v>
                </c:pt>
              </c:numCache>
            </c:numRef>
          </c:xVal>
          <c:yVal>
            <c:numRef>
              <c:f>[1]PlotDat8!$H$1:$H$46</c:f>
              <c:numCache>
                <c:formatCode>General</c:formatCode>
                <c:ptCount val="46"/>
                <c:pt idx="0">
                  <c:v>15.957994688017685</c:v>
                </c:pt>
                <c:pt idx="1">
                  <c:v>15.968057191408366</c:v>
                </c:pt>
                <c:pt idx="2">
                  <c:v>15.974668379887204</c:v>
                </c:pt>
                <c:pt idx="3">
                  <c:v>15.977699574190567</c:v>
                </c:pt>
                <c:pt idx="4">
                  <c:v>15.977091775569276</c:v>
                </c:pt>
                <c:pt idx="5">
                  <c:v>15.972856814132134</c:v>
                </c:pt>
                <c:pt idx="6">
                  <c:v>15.965077118586317</c:v>
                </c:pt>
                <c:pt idx="7">
                  <c:v>15.953904111856351</c:v>
                </c:pt>
                <c:pt idx="8">
                  <c:v>15.93955526380913</c:v>
                </c:pt>
                <c:pt idx="9">
                  <c:v>15.922309858450319</c:v>
                </c:pt>
                <c:pt idx="10">
                  <c:v>15.902503557978868</c:v>
                </c:pt>
                <c:pt idx="11">
                  <c:v>15.880521869504124</c:v>
                </c:pt>
                <c:pt idx="12">
                  <c:v>15.856792641588445</c:v>
                </c:pt>
                <c:pt idx="13">
                  <c:v>15.831777736661616</c:v>
                </c:pt>
                <c:pt idx="14">
                  <c:v>15.805964041394002</c:v>
                </c:pt>
                <c:pt idx="15">
                  <c:v>15.779853990001346</c:v>
                </c:pt>
                <c:pt idx="16">
                  <c:v>15.753955784934263</c:v>
                </c:pt>
                <c:pt idx="17">
                  <c:v>15.72877350529561</c:v>
                </c:pt>
                <c:pt idx="18">
                  <c:v>15.704797295514137</c:v>
                </c:pt>
                <c:pt idx="19">
                  <c:v>15.682493825240705</c:v>
                </c:pt>
                <c:pt idx="20">
                  <c:v>15.662297206154365</c:v>
                </c:pt>
                <c:pt idx="21">
                  <c:v>15.644600542472318</c:v>
                </c:pt>
                <c:pt idx="22">
                  <c:v>15.629748279623481</c:v>
                </c:pt>
                <c:pt idx="23">
                  <c:v>15.618029500010007</c:v>
                </c:pt>
                <c:pt idx="24">
                  <c:v>15.609672296347156</c:v>
                </c:pt>
                <c:pt idx="25">
                  <c:v>15.604839332098049</c:v>
                </c:pt>
                <c:pt idx="26">
                  <c:v>15.603624675414379</c:v>
                </c:pt>
                <c:pt idx="27">
                  <c:v>15.606051968206842</c:v>
                </c:pt>
                <c:pt idx="28">
                  <c:v>15.612073965982239</c:v>
                </c:pt>
                <c:pt idx="29">
                  <c:v>15.621573457403789</c:v>
                </c:pt>
                <c:pt idx="30">
                  <c:v>15.634365545676488</c:v>
                </c:pt>
                <c:pt idx="31">
                  <c:v>15.650201247352889</c:v>
                </c:pt>
                <c:pt idx="32">
                  <c:v>15.668772338512705</c:v>
                </c:pt>
                <c:pt idx="33">
                  <c:v>15.689717353990813</c:v>
                </c:pt>
                <c:pt idx="34">
                  <c:v>15.712628622885537</c:v>
                </c:pt>
                <c:pt idx="35">
                  <c:v>15.737060203409019</c:v>
                </c:pt>
                <c:pt idx="36">
                  <c:v>15.762536562636882</c:v>
                </c:pt>
                <c:pt idx="37">
                  <c:v>15.788561832215686</c:v>
                </c:pt>
                <c:pt idx="38">
                  <c:v>15.814629459876382</c:v>
                </c:pt>
                <c:pt idx="39">
                  <c:v>15.840232068898045</c:v>
                </c:pt>
                <c:pt idx="40">
                  <c:v>15.864871333618602</c:v>
                </c:pt>
                <c:pt idx="41">
                  <c:v>15.888067678777016</c:v>
                </c:pt>
                <c:pt idx="42">
                  <c:v>15.90936961390023</c:v>
                </c:pt>
                <c:pt idx="43">
                  <c:v>15.928362521051664</c:v>
                </c:pt>
                <c:pt idx="44">
                  <c:v>15.944676724897727</c:v>
                </c:pt>
                <c:pt idx="45">
                  <c:v>15.957994688017685</c:v>
                </c:pt>
              </c:numCache>
            </c:numRef>
          </c:yVal>
          <c:smooth val="1"/>
          <c:extLst>
            <c:ext xmlns:c16="http://schemas.microsoft.com/office/drawing/2014/chart" uri="{C3380CC4-5D6E-409C-BE32-E72D297353CC}">
              <c16:uniqueId val="{00000003-3BD2-405E-A091-0EEFEAE2AE79}"/>
            </c:ext>
          </c:extLst>
        </c:ser>
        <c:ser>
          <c:idx val="4"/>
          <c:order val="4"/>
          <c:spPr>
            <a:ln>
              <a:solidFill>
                <a:srgbClr val="000000"/>
              </a:solidFill>
              <a:prstDash val="solid"/>
            </a:ln>
          </c:spPr>
          <c:marker>
            <c:symbol val="none"/>
          </c:marker>
          <c:xVal>
            <c:numRef>
              <c:f>[1]PlotDat8!$I$1:$I$39</c:f>
              <c:numCache>
                <c:formatCode>General</c:formatCode>
                <c:ptCount val="39"/>
                <c:pt idx="0">
                  <c:v>19.525865216008626</c:v>
                </c:pt>
                <c:pt idx="1">
                  <c:v>19.547428555787903</c:v>
                </c:pt>
                <c:pt idx="2">
                  <c:v>19.56700931240119</c:v>
                </c:pt>
                <c:pt idx="3">
                  <c:v>19.584073373851304</c:v>
                </c:pt>
                <c:pt idx="4">
                  <c:v>19.598155277024567</c:v>
                </c:pt>
                <c:pt idx="5">
                  <c:v>19.6088709043112</c:v>
                </c:pt>
                <c:pt idx="6">
                  <c:v>19.615927961332378</c:v>
                </c:pt>
                <c:pt idx="7">
                  <c:v>19.619133949968941</c:v>
                </c:pt>
                <c:pt idx="8">
                  <c:v>19.618401419208265</c:v>
                </c:pt>
                <c:pt idx="9">
                  <c:v>19.613750350579938</c:v>
                </c:pt>
                <c:pt idx="10">
                  <c:v>19.605307613111712</c:v>
                </c:pt>
                <c:pt idx="11">
                  <c:v>19.593303502673148</c:v>
                </c:pt>
                <c:pt idx="12">
                  <c:v>19.578065460104629</c:v>
                </c:pt>
                <c:pt idx="13">
                  <c:v>19.560009139484805</c:v>
                </c:pt>
                <c:pt idx="14">
                  <c:v>19.53962707017088</c:v>
                </c:pt>
                <c:pt idx="15">
                  <c:v>19.517475221881639</c:v>
                </c:pt>
                <c:pt idx="16">
                  <c:v>19.494157839292864</c:v>
                </c:pt>
                <c:pt idx="17">
                  <c:v>19.470310959817688</c:v>
                </c:pt>
                <c:pt idx="18">
                  <c:v>19.446585064164022</c:v>
                </c:pt>
                <c:pt idx="19">
                  <c:v>19.423627332916503</c:v>
                </c:pt>
                <c:pt idx="20">
                  <c:v>19.402063993137226</c:v>
                </c:pt>
                <c:pt idx="21">
                  <c:v>19.382483236523939</c:v>
                </c:pt>
                <c:pt idx="22">
                  <c:v>19.365419175073825</c:v>
                </c:pt>
                <c:pt idx="23">
                  <c:v>19.351337271900562</c:v>
                </c:pt>
                <c:pt idx="24">
                  <c:v>19.340621644613929</c:v>
                </c:pt>
                <c:pt idx="25">
                  <c:v>19.33356458759275</c:v>
                </c:pt>
                <c:pt idx="26">
                  <c:v>19.330358598956188</c:v>
                </c:pt>
                <c:pt idx="27">
                  <c:v>19.331091129716864</c:v>
                </c:pt>
                <c:pt idx="28">
                  <c:v>19.335742198345191</c:v>
                </c:pt>
                <c:pt idx="29">
                  <c:v>19.344184935813413</c:v>
                </c:pt>
                <c:pt idx="30">
                  <c:v>19.356189046251981</c:v>
                </c:pt>
                <c:pt idx="31">
                  <c:v>19.3714270888205</c:v>
                </c:pt>
                <c:pt idx="32">
                  <c:v>19.38948340944032</c:v>
                </c:pt>
                <c:pt idx="33">
                  <c:v>19.409865478754249</c:v>
                </c:pt>
                <c:pt idx="34">
                  <c:v>19.432017327043486</c:v>
                </c:pt>
                <c:pt idx="35">
                  <c:v>19.455334709632265</c:v>
                </c:pt>
                <c:pt idx="36">
                  <c:v>19.479181589107441</c:v>
                </c:pt>
                <c:pt idx="37">
                  <c:v>19.502907484761106</c:v>
                </c:pt>
                <c:pt idx="38">
                  <c:v>19.525865216008626</c:v>
                </c:pt>
              </c:numCache>
            </c:numRef>
          </c:xVal>
          <c:yVal>
            <c:numRef>
              <c:f>[1]PlotDat8!$J$1:$J$39</c:f>
              <c:numCache>
                <c:formatCode>General</c:formatCode>
                <c:ptCount val="39"/>
                <c:pt idx="0">
                  <c:v>15.667515332581715</c:v>
                </c:pt>
                <c:pt idx="1">
                  <c:v>15.693545809344913</c:v>
                </c:pt>
                <c:pt idx="2">
                  <c:v>15.720087327573257</c:v>
                </c:pt>
                <c:pt idx="3">
                  <c:v>15.746415903838052</c:v>
                </c:pt>
                <c:pt idx="4">
                  <c:v>15.771813363212269</c:v>
                </c:pt>
                <c:pt idx="5">
                  <c:v>15.795586929210415</c:v>
                </c:pt>
                <c:pt idx="6">
                  <c:v>15.817088120925122</c:v>
                </c:pt>
                <c:pt idx="7">
                  <c:v>15.835730441895837</c:v>
                </c:pt>
                <c:pt idx="8">
                  <c:v>15.851005378203384</c:v>
                </c:pt>
                <c:pt idx="9">
                  <c:v>15.862496269404076</c:v>
                </c:pt>
                <c:pt idx="10">
                  <c:v>15.869889673940481</c:v>
                </c:pt>
                <c:pt idx="11">
                  <c:v>15.872983919010009</c:v>
                </c:pt>
                <c:pt idx="12">
                  <c:v>15.87169460167326</c:v>
                </c:pt>
                <c:pt idx="13">
                  <c:v>15.866056891146181</c:v>
                </c:pt>
                <c:pt idx="14">
                  <c:v>15.856224569475536</c:v>
                </c:pt>
                <c:pt idx="15">
                  <c:v>15.842465836765552</c:v>
                </c:pt>
                <c:pt idx="16">
                  <c:v>15.825155995378214</c:v>
                </c:pt>
                <c:pt idx="17">
                  <c:v>15.804767212663185</c:v>
                </c:pt>
                <c:pt idx="18">
                  <c:v>15.781855641463338</c:v>
                </c:pt>
                <c:pt idx="19">
                  <c:v>15.757046249714996</c:v>
                </c:pt>
                <c:pt idx="20">
                  <c:v>15.731015772951798</c:v>
                </c:pt>
                <c:pt idx="21">
                  <c:v>15.704474254723454</c:v>
                </c:pt>
                <c:pt idx="22">
                  <c:v>15.678145678458659</c:v>
                </c:pt>
                <c:pt idx="23">
                  <c:v>15.652748219084442</c:v>
                </c:pt>
                <c:pt idx="24">
                  <c:v>15.628974653086297</c:v>
                </c:pt>
                <c:pt idx="25">
                  <c:v>15.607473461371589</c:v>
                </c:pt>
                <c:pt idx="26">
                  <c:v>15.588831140400874</c:v>
                </c:pt>
                <c:pt idx="27">
                  <c:v>15.573556204093329</c:v>
                </c:pt>
                <c:pt idx="28">
                  <c:v>15.562065312892635</c:v>
                </c:pt>
                <c:pt idx="29">
                  <c:v>15.55467190835623</c:v>
                </c:pt>
                <c:pt idx="30">
                  <c:v>15.551577663286702</c:v>
                </c:pt>
                <c:pt idx="31">
                  <c:v>15.552866980623451</c:v>
                </c:pt>
                <c:pt idx="32">
                  <c:v>15.55850469115053</c:v>
                </c:pt>
                <c:pt idx="33">
                  <c:v>15.568337012821175</c:v>
                </c:pt>
                <c:pt idx="34">
                  <c:v>15.582095745531159</c:v>
                </c:pt>
                <c:pt idx="35">
                  <c:v>15.599405586918495</c:v>
                </c:pt>
                <c:pt idx="36">
                  <c:v>15.619794369633526</c:v>
                </c:pt>
                <c:pt idx="37">
                  <c:v>15.642705940833373</c:v>
                </c:pt>
                <c:pt idx="38">
                  <c:v>15.667515332581715</c:v>
                </c:pt>
              </c:numCache>
            </c:numRef>
          </c:yVal>
          <c:smooth val="1"/>
          <c:extLst>
            <c:ext xmlns:c16="http://schemas.microsoft.com/office/drawing/2014/chart" uri="{C3380CC4-5D6E-409C-BE32-E72D297353CC}">
              <c16:uniqueId val="{00000004-3BD2-405E-A091-0EEFEAE2AE79}"/>
            </c:ext>
          </c:extLst>
        </c:ser>
        <c:ser>
          <c:idx val="5"/>
          <c:order val="5"/>
          <c:spPr>
            <a:ln>
              <a:solidFill>
                <a:srgbClr val="000000"/>
              </a:solidFill>
              <a:prstDash val="solid"/>
            </a:ln>
          </c:spPr>
          <c:marker>
            <c:symbol val="none"/>
          </c:marker>
          <c:xVal>
            <c:numRef>
              <c:f>[1]PlotDat8!$K$1:$K$39</c:f>
              <c:numCache>
                <c:formatCode>General</c:formatCode>
                <c:ptCount val="39"/>
                <c:pt idx="0">
                  <c:v>19.698652112911258</c:v>
                </c:pt>
                <c:pt idx="1">
                  <c:v>19.689736368420967</c:v>
                </c:pt>
                <c:pt idx="2">
                  <c:v>19.676039897366735</c:v>
                </c:pt>
                <c:pt idx="3">
                  <c:v>19.657936303774886</c:v>
                </c:pt>
                <c:pt idx="4">
                  <c:v>19.635919406486064</c:v>
                </c:pt>
                <c:pt idx="5">
                  <c:v>19.610589769064536</c:v>
                </c:pt>
                <c:pt idx="6">
                  <c:v>19.58263831798973</c:v>
                </c:pt>
                <c:pt idx="7">
                  <c:v>19.552827495982964</c:v>
                </c:pt>
                <c:pt idx="8">
                  <c:v>19.521970464557576</c:v>
                </c:pt>
                <c:pt idx="9">
                  <c:v>19.490908923092569</c:v>
                </c:pt>
                <c:pt idx="10">
                  <c:v>19.460490149467716</c:v>
                </c:pt>
                <c:pt idx="11">
                  <c:v>19.431543888531678</c:v>
                </c:pt>
                <c:pt idx="12">
                  <c:v>19.404859718825517</c:v>
                </c:pt>
                <c:pt idx="13">
                  <c:v>19.381165514938381</c:v>
                </c:pt>
                <c:pt idx="14">
                  <c:v>19.361107592986126</c:v>
                </c:pt>
                <c:pt idx="15">
                  <c:v>19.345233080792518</c:v>
                </c:pt>
                <c:pt idx="16">
                  <c:v>19.333974993668427</c:v>
                </c:pt>
                <c:pt idx="17">
                  <c:v>19.327640422882961</c:v>
                </c:pt>
                <c:pt idx="18">
                  <c:v>19.326402159014147</c:v>
                </c:pt>
                <c:pt idx="19">
                  <c:v>19.330293978672419</c:v>
                </c:pt>
                <c:pt idx="20">
                  <c:v>19.33920972316271</c:v>
                </c:pt>
                <c:pt idx="21">
                  <c:v>19.352906194216942</c:v>
                </c:pt>
                <c:pt idx="22">
                  <c:v>19.371009787808791</c:v>
                </c:pt>
                <c:pt idx="23">
                  <c:v>19.393026685097613</c:v>
                </c:pt>
                <c:pt idx="24">
                  <c:v>19.418356322519141</c:v>
                </c:pt>
                <c:pt idx="25">
                  <c:v>19.446307773593947</c:v>
                </c:pt>
                <c:pt idx="26">
                  <c:v>19.476118595600713</c:v>
                </c:pt>
                <c:pt idx="27">
                  <c:v>19.506975627026101</c:v>
                </c:pt>
                <c:pt idx="28">
                  <c:v>19.538037168491108</c:v>
                </c:pt>
                <c:pt idx="29">
                  <c:v>19.568455942115961</c:v>
                </c:pt>
                <c:pt idx="30">
                  <c:v>19.597402203051999</c:v>
                </c:pt>
                <c:pt idx="31">
                  <c:v>19.62408637275816</c:v>
                </c:pt>
                <c:pt idx="32">
                  <c:v>19.647780576645296</c:v>
                </c:pt>
                <c:pt idx="33">
                  <c:v>19.667838498597547</c:v>
                </c:pt>
                <c:pt idx="34">
                  <c:v>19.683713010791159</c:v>
                </c:pt>
                <c:pt idx="35">
                  <c:v>19.69497109791525</c:v>
                </c:pt>
                <c:pt idx="36">
                  <c:v>19.701305668700716</c:v>
                </c:pt>
                <c:pt idx="37">
                  <c:v>19.70254393256953</c:v>
                </c:pt>
                <c:pt idx="38">
                  <c:v>19.698652112911258</c:v>
                </c:pt>
              </c:numCache>
            </c:numRef>
          </c:xVal>
          <c:yVal>
            <c:numRef>
              <c:f>[1]PlotDat8!$L$1:$L$39</c:f>
              <c:numCache>
                <c:formatCode>General</c:formatCode>
                <c:ptCount val="39"/>
                <c:pt idx="0">
                  <c:v>15.867064284592288</c:v>
                </c:pt>
                <c:pt idx="1">
                  <c:v>15.874873184071054</c:v>
                </c:pt>
                <c:pt idx="2">
                  <c:v>15.879083194312054</c:v>
                </c:pt>
                <c:pt idx="3">
                  <c:v>15.879579477210592</c:v>
                </c:pt>
                <c:pt idx="4">
                  <c:v>15.87634849546291</c:v>
                </c:pt>
                <c:pt idx="5">
                  <c:v>15.869478381828541</c:v>
                </c:pt>
                <c:pt idx="6">
                  <c:v>15.859156535098384</c:v>
                </c:pt>
                <c:pt idx="7">
                  <c:v>15.845664508344189</c:v>
                </c:pt>
                <c:pt idx="8">
                  <c:v>15.829370328884721</c:v>
                </c:pt>
                <c:pt idx="9">
                  <c:v>15.810718459459883</c:v>
                </c:pt>
                <c:pt idx="10">
                  <c:v>15.790217674445785</c:v>
                </c:pt>
                <c:pt idx="11">
                  <c:v>15.768427181816056</c:v>
                </c:pt>
                <c:pt idx="12">
                  <c:v>15.74594136940606</c:v>
                </c:pt>
                <c:pt idx="13">
                  <c:v>15.723373591562202</c:v>
                </c:pt>
                <c:pt idx="14">
                  <c:v>15.70133943843426</c:v>
                </c:pt>
                <c:pt idx="15">
                  <c:v>15.68043994428081</c:v>
                </c:pt>
                <c:pt idx="16">
                  <c:v>15.661245192821443</c:v>
                </c:pt>
                <c:pt idx="17">
                  <c:v>15.64427876683899</c:v>
                </c:pt>
                <c:pt idx="18">
                  <c:v>15.630003466206082</c:v>
                </c:pt>
                <c:pt idx="19">
                  <c:v>15.618808683911048</c:v>
                </c:pt>
                <c:pt idx="20">
                  <c:v>15.610999784432282</c:v>
                </c:pt>
                <c:pt idx="21">
                  <c:v>15.606789774191283</c:v>
                </c:pt>
                <c:pt idx="22">
                  <c:v>15.606293491292744</c:v>
                </c:pt>
                <c:pt idx="23">
                  <c:v>15.609524473040427</c:v>
                </c:pt>
                <c:pt idx="24">
                  <c:v>15.616394586674796</c:v>
                </c:pt>
                <c:pt idx="25">
                  <c:v>15.626716433404953</c:v>
                </c:pt>
                <c:pt idx="26">
                  <c:v>15.640208460159148</c:v>
                </c:pt>
                <c:pt idx="27">
                  <c:v>15.656502639618614</c:v>
                </c:pt>
                <c:pt idx="28">
                  <c:v>15.675154509043454</c:v>
                </c:pt>
                <c:pt idx="29">
                  <c:v>15.695655294057552</c:v>
                </c:pt>
                <c:pt idx="30">
                  <c:v>15.71744578668728</c:v>
                </c:pt>
                <c:pt idx="31">
                  <c:v>15.739931599097275</c:v>
                </c:pt>
                <c:pt idx="32">
                  <c:v>15.762499376941133</c:v>
                </c:pt>
                <c:pt idx="33">
                  <c:v>15.784533530069076</c:v>
                </c:pt>
                <c:pt idx="34">
                  <c:v>15.805433024222527</c:v>
                </c:pt>
                <c:pt idx="35">
                  <c:v>15.824627775681893</c:v>
                </c:pt>
                <c:pt idx="36">
                  <c:v>15.841594201664345</c:v>
                </c:pt>
                <c:pt idx="37">
                  <c:v>15.855869502297255</c:v>
                </c:pt>
                <c:pt idx="38">
                  <c:v>15.867064284592288</c:v>
                </c:pt>
              </c:numCache>
            </c:numRef>
          </c:yVal>
          <c:smooth val="1"/>
          <c:extLst>
            <c:ext xmlns:c16="http://schemas.microsoft.com/office/drawing/2014/chart" uri="{C3380CC4-5D6E-409C-BE32-E72D297353CC}">
              <c16:uniqueId val="{00000005-3BD2-405E-A091-0EEFEAE2AE79}"/>
            </c:ext>
          </c:extLst>
        </c:ser>
        <c:ser>
          <c:idx val="6"/>
          <c:order val="6"/>
          <c:spPr>
            <a:ln>
              <a:solidFill>
                <a:srgbClr val="000000"/>
              </a:solidFill>
              <a:prstDash val="solid"/>
            </a:ln>
          </c:spPr>
          <c:marker>
            <c:symbol val="none"/>
          </c:marker>
          <c:xVal>
            <c:numRef>
              <c:f>[1]PlotDat8!$M$1:$M$46</c:f>
              <c:numCache>
                <c:formatCode>General</c:formatCode>
                <c:ptCount val="46"/>
                <c:pt idx="0">
                  <c:v>19.65485154433183</c:v>
                </c:pt>
                <c:pt idx="1">
                  <c:v>19.687616871357076</c:v>
                </c:pt>
                <c:pt idx="2">
                  <c:v>19.717979941375233</c:v>
                </c:pt>
                <c:pt idx="3">
                  <c:v>19.745349771765881</c:v>
                </c:pt>
                <c:pt idx="4">
                  <c:v>19.769193639913187</c:v>
                </c:pt>
                <c:pt idx="5">
                  <c:v>19.789047452045658</c:v>
                </c:pt>
                <c:pt idx="6">
                  <c:v>19.804524776293515</c:v>
                </c:pt>
                <c:pt idx="7">
                  <c:v>19.815324364145468</c:v>
                </c:pt>
                <c:pt idx="8">
                  <c:v>19.821236013908329</c:v>
                </c:pt>
                <c:pt idx="9">
                  <c:v>19.822144662043865</c:v>
                </c:pt>
                <c:pt idx="10">
                  <c:v>19.818032622749687</c:v>
                </c:pt>
                <c:pt idx="11">
                  <c:v>19.808979932193285</c:v>
                </c:pt>
                <c:pt idx="12">
                  <c:v>19.795162790699056</c:v>
                </c:pt>
                <c:pt idx="13">
                  <c:v>19.776850133209415</c:v>
                </c:pt>
                <c:pt idx="14">
                  <c:v>19.754398394772064</c:v>
                </c:pt>
                <c:pt idx="15">
                  <c:v>19.728244572937211</c:v>
                </c:pt>
                <c:pt idx="16">
                  <c:v>19.698897722097339</c:v>
                </c:pt>
                <c:pt idx="17">
                  <c:v>19.666929045322497</c:v>
                </c:pt>
                <c:pt idx="18">
                  <c:v>19.63296077654228</c:v>
                </c:pt>
                <c:pt idx="19">
                  <c:v>19.597654069470156</c:v>
                </c:pt>
                <c:pt idx="20">
                  <c:v>19.561696128998506</c:v>
                </c:pt>
                <c:pt idx="21">
                  <c:v>19.525786835537055</c:v>
                </c:pt>
                <c:pt idx="22">
                  <c:v>19.490625122636818</c:v>
                </c:pt>
                <c:pt idx="23">
                  <c:v>19.45689537304354</c:v>
                </c:pt>
                <c:pt idx="24">
                  <c:v>19.425254097966036</c:v>
                </c:pt>
                <c:pt idx="25">
                  <c:v>19.396317158832268</c:v>
                </c:pt>
                <c:pt idx="26">
                  <c:v>19.370647780247197</c:v>
                </c:pt>
                <c:pt idx="27">
                  <c:v>19.348745587466492</c:v>
                </c:pt>
                <c:pt idx="28">
                  <c:v>19.331036881759264</c:v>
                </c:pt>
                <c:pt idx="29">
                  <c:v>19.317866342938739</c:v>
                </c:pt>
                <c:pt idx="30">
                  <c:v>19.3094903205618</c:v>
                </c:pt>
                <c:pt idx="31">
                  <c:v>19.306071844376426</c:v>
                </c:pt>
                <c:pt idx="32">
                  <c:v>19.30767745113311</c:v>
                </c:pt>
                <c:pt idx="33">
                  <c:v>19.31427588952268</c:v>
                </c:pt>
                <c:pt idx="34">
                  <c:v>19.325738728447497</c:v>
                </c:pt>
                <c:pt idx="35">
                  <c:v>19.341842856786677</c:v>
                </c:pt>
                <c:pt idx="36">
                  <c:v>19.362274826000267</c:v>
                </c:pt>
                <c:pt idx="37">
                  <c:v>19.386636951048551</c:v>
                </c:pt>
                <c:pt idx="38">
                  <c:v>19.414455050878971</c:v>
                </c:pt>
                <c:pt idx="39">
                  <c:v>19.44518767782094</c:v>
                </c:pt>
                <c:pt idx="40">
                  <c:v>19.478236656248885</c:v>
                </c:pt>
                <c:pt idx="41">
                  <c:v>19.512958725390359</c:v>
                </c:pt>
                <c:pt idx="42">
                  <c:v>19.548678059665292</c:v>
                </c:pt>
                <c:pt idx="43">
                  <c:v>19.584699422862162</c:v>
                </c:pt>
                <c:pt idx="44">
                  <c:v>19.620321700120037</c:v>
                </c:pt>
                <c:pt idx="45">
                  <c:v>19.65485154433183</c:v>
                </c:pt>
              </c:numCache>
            </c:numRef>
          </c:xVal>
          <c:yVal>
            <c:numRef>
              <c:f>[1]PlotDat8!$N$1:$N$46</c:f>
              <c:numCache>
                <c:formatCode>General</c:formatCode>
                <c:ptCount val="46"/>
                <c:pt idx="0">
                  <c:v>15.691076292205421</c:v>
                </c:pt>
                <c:pt idx="1">
                  <c:v>15.729939060099477</c:v>
                </c:pt>
                <c:pt idx="2">
                  <c:v>15.769604406504527</c:v>
                </c:pt>
                <c:pt idx="3">
                  <c:v>15.809300290571461</c:v>
                </c:pt>
                <c:pt idx="4">
                  <c:v>15.848254077070312</c:v>
                </c:pt>
                <c:pt idx="5">
                  <c:v>15.885707574856156</c:v>
                </c:pt>
                <c:pt idx="6">
                  <c:v>15.920931794197315</c:v>
                </c:pt>
                <c:pt idx="7">
                  <c:v>15.953241135731268</c:v>
                </c:pt>
                <c:pt idx="8">
                  <c:v>15.982006734876389</c:v>
                </c:pt>
                <c:pt idx="9">
                  <c:v>16.006668701965705</c:v>
                </c:pt>
                <c:pt idx="10">
                  <c:v>16.026747019862388</c:v>
                </c:pt>
                <c:pt idx="11">
                  <c:v>16.04185088694733</c:v>
                </c:pt>
                <c:pt idx="12">
                  <c:v>16.051686323628115</c:v>
                </c:pt>
                <c:pt idx="13">
                  <c:v>16.056061894317398</c:v>
                </c:pt>
                <c:pt idx="14">
                  <c:v>16.054892433508851</c:v>
                </c:pt>
                <c:pt idx="15">
                  <c:v>16.048200703426868</c:v>
                </c:pt>
                <c:pt idx="16">
                  <c:v>16.036116950985765</c:v>
                </c:pt>
                <c:pt idx="17">
                  <c:v>16.018876372681742</c:v>
                </c:pt>
                <c:pt idx="18">
                  <c:v>15.996814536760622</c:v>
                </c:pt>
                <c:pt idx="19">
                  <c:v>15.970360851763642</c:v>
                </c:pt>
                <c:pt idx="20">
                  <c:v>15.940030208578648</c:v>
                </c:pt>
                <c:pt idx="21">
                  <c:v>15.906412958674638</c:v>
                </c:pt>
                <c:pt idx="22">
                  <c:v>15.870163423581943</c:v>
                </c:pt>
                <c:pt idx="23">
                  <c:v>15.831987159267905</c:v>
                </c:pt>
                <c:pt idx="24">
                  <c:v>15.79262722329254</c:v>
                </c:pt>
                <c:pt idx="25">
                  <c:v>15.752849712038344</c:v>
                </c:pt>
                <c:pt idx="26">
                  <c:v>15.713428849515633</c:v>
                </c:pt>
                <c:pt idx="27">
                  <c:v>15.675131917972845</c:v>
                </c:pt>
                <c:pt idx="28">
                  <c:v>15.638704323620344</c:v>
                </c:pt>
                <c:pt idx="29">
                  <c:v>15.604855088146429</c:v>
                </c:pt>
                <c:pt idx="30">
                  <c:v>15.574243048416667</c:v>
                </c:pt>
                <c:pt idx="31">
                  <c:v>15.547464032963715</c:v>
                </c:pt>
                <c:pt idx="32">
                  <c:v>15.525039264862688</c:v>
                </c:pt>
                <c:pt idx="33">
                  <c:v>15.507405216716876</c:v>
                </c:pt>
                <c:pt idx="34">
                  <c:v>15.494905115215005</c:v>
                </c:pt>
                <c:pt idx="35">
                  <c:v>15.487782260614155</c:v>
                </c:pt>
                <c:pt idx="36">
                  <c:v>15.486175291177004</c:v>
                </c:pt>
                <c:pt idx="37">
                  <c:v>15.490115484735744</c:v>
                </c:pt>
                <c:pt idx="38">
                  <c:v>15.499526149904662</c:v>
                </c:pt>
                <c:pt idx="39">
                  <c:v>15.514224118790715</c:v>
                </c:pt>
                <c:pt idx="40">
                  <c:v>15.533923312148227</c:v>
                </c:pt>
                <c:pt idx="41">
                  <c:v>15.558240307585995</c:v>
                </c:pt>
                <c:pt idx="42">
                  <c:v>15.586701802447998</c:v>
                </c:pt>
                <c:pt idx="43">
                  <c:v>15.618753826111213</c:v>
                </c:pt>
                <c:pt idx="44">
                  <c:v>15.653772522393675</c:v>
                </c:pt>
                <c:pt idx="45">
                  <c:v>15.691076292205421</c:v>
                </c:pt>
              </c:numCache>
            </c:numRef>
          </c:yVal>
          <c:smooth val="1"/>
          <c:extLst>
            <c:ext xmlns:c16="http://schemas.microsoft.com/office/drawing/2014/chart" uri="{C3380CC4-5D6E-409C-BE32-E72D297353CC}">
              <c16:uniqueId val="{00000006-3BD2-405E-A091-0EEFEAE2AE79}"/>
            </c:ext>
          </c:extLst>
        </c:ser>
        <c:ser>
          <c:idx val="7"/>
          <c:order val="7"/>
          <c:spPr>
            <a:ln>
              <a:solidFill>
                <a:srgbClr val="000000"/>
              </a:solidFill>
              <a:prstDash val="solid"/>
            </a:ln>
          </c:spPr>
          <c:marker>
            <c:symbol val="none"/>
          </c:marker>
          <c:xVal>
            <c:numRef>
              <c:f>[1]PlotDat8!$O$1:$O$46</c:f>
              <c:numCache>
                <c:formatCode>General</c:formatCode>
                <c:ptCount val="46"/>
                <c:pt idx="0">
                  <c:v>19.955207146608501</c:v>
                </c:pt>
                <c:pt idx="1">
                  <c:v>19.938566494126757</c:v>
                </c:pt>
                <c:pt idx="2">
                  <c:v>19.914995477512992</c:v>
                </c:pt>
                <c:pt idx="3">
                  <c:v>19.884952879793964</c:v>
                </c:pt>
                <c:pt idx="4">
                  <c:v>19.849023445961318</c:v>
                </c:pt>
                <c:pt idx="5">
                  <c:v>19.807906501575488</c:v>
                </c:pt>
                <c:pt idx="6">
                  <c:v>19.762402341189112</c:v>
                </c:pt>
                <c:pt idx="7">
                  <c:v>19.71339665152389</c:v>
                </c:pt>
                <c:pt idx="8">
                  <c:v>19.661843272586019</c:v>
                </c:pt>
                <c:pt idx="9">
                  <c:v>19.608745632255417</c:v>
                </c:pt>
                <c:pt idx="10">
                  <c:v>19.555137215703454</c:v>
                </c:pt>
                <c:pt idx="11">
                  <c:v>19.502061449779639</c:v>
                </c:pt>
                <c:pt idx="12">
                  <c:v>19.450551393894894</c:v>
                </c:pt>
                <c:pt idx="13">
                  <c:v>19.401609632695195</c:v>
                </c:pt>
                <c:pt idx="14">
                  <c:v>19.356188761891865</c:v>
                </c:pt>
                <c:pt idx="15">
                  <c:v>19.315172847069615</c:v>
                </c:pt>
                <c:pt idx="16">
                  <c:v>19.279360216355549</c:v>
                </c:pt>
                <c:pt idx="17">
                  <c:v>19.249447921870253</c:v>
                </c:pt>
                <c:pt idx="18">
                  <c:v>19.226018172401155</c:v>
                </c:pt>
                <c:pt idx="19">
                  <c:v>19.209527001370724</c:v>
                </c:pt>
                <c:pt idx="20">
                  <c:v>19.200295390664639</c:v>
                </c:pt>
                <c:pt idx="21">
                  <c:v>19.198503023084488</c:v>
                </c:pt>
                <c:pt idx="22">
                  <c:v>19.204184785026438</c:v>
                </c:pt>
                <c:pt idx="23">
                  <c:v>19.217230087457192</c:v>
                </c:pt>
                <c:pt idx="24">
                  <c:v>19.237385018403749</c:v>
                </c:pt>
                <c:pt idx="25">
                  <c:v>19.264257285061127</c:v>
                </c:pt>
                <c:pt idx="26">
                  <c:v>19.297323849325593</c:v>
                </c:pt>
                <c:pt idx="27">
                  <c:v>19.335941108136396</c:v>
                </c:pt>
                <c:pt idx="28">
                  <c:v>19.379357420477266</c:v>
                </c:pt>
                <c:pt idx="29">
                  <c:v>19.426727737213813</c:v>
                </c:pt>
                <c:pt idx="30">
                  <c:v>19.477130049013692</c:v>
                </c:pt>
                <c:pt idx="31">
                  <c:v>19.529583332209501</c:v>
                </c:pt>
                <c:pt idx="32">
                  <c:v>19.583066643308559</c:v>
                </c:pt>
                <c:pt idx="33">
                  <c:v>19.636538990496689</c:v>
                </c:pt>
                <c:pt idx="34">
                  <c:v>19.688959595359766</c:v>
                </c:pt>
                <c:pt idx="35">
                  <c:v>19.739308150451681</c:v>
                </c:pt>
                <c:pt idx="36">
                  <c:v>19.786604678418207</c:v>
                </c:pt>
                <c:pt idx="37">
                  <c:v>19.829928606141479</c:v>
                </c:pt>
                <c:pt idx="38">
                  <c:v>19.868436682648596</c:v>
                </c:pt>
                <c:pt idx="39">
                  <c:v>19.901379392032641</c:v>
                </c:pt>
                <c:pt idx="40">
                  <c:v>19.928115541927227</c:v>
                </c:pt>
                <c:pt idx="41">
                  <c:v>19.948124743586575</c:v>
                </c:pt>
                <c:pt idx="42">
                  <c:v>19.961017540660517</c:v>
                </c:pt>
                <c:pt idx="43">
                  <c:v>19.966542989519347</c:v>
                </c:pt>
                <c:pt idx="44">
                  <c:v>19.964593543586133</c:v>
                </c:pt>
                <c:pt idx="45">
                  <c:v>19.955207146608501</c:v>
                </c:pt>
              </c:numCache>
            </c:numRef>
          </c:xVal>
          <c:yVal>
            <c:numRef>
              <c:f>[1]PlotDat8!$P$1:$P$46</c:f>
              <c:numCache>
                <c:formatCode>General</c:formatCode>
                <c:ptCount val="46"/>
                <c:pt idx="0">
                  <c:v>16.034876071543287</c:v>
                </c:pt>
                <c:pt idx="1">
                  <c:v>16.048912067073339</c:v>
                </c:pt>
                <c:pt idx="2">
                  <c:v>16.057068663026751</c:v>
                </c:pt>
                <c:pt idx="3">
                  <c:v>16.05918710054128</c:v>
                </c:pt>
                <c:pt idx="4">
                  <c:v>16.05522614664039</c:v>
                </c:pt>
                <c:pt idx="5">
                  <c:v>16.045262896786252</c:v>
                </c:pt>
                <c:pt idx="6">
                  <c:v>16.029491274304238</c:v>
                </c:pt>
                <c:pt idx="7">
                  <c:v>16.00821825588601</c:v>
                </c:pt>
                <c:pt idx="8">
                  <c:v>15.981857896637383</c:v>
                </c:pt>
                <c:pt idx="9">
                  <c:v>15.950923270966662</c:v>
                </c:pt>
                <c:pt idx="10">
                  <c:v>15.916016486174913</c:v>
                </c:pt>
                <c:pt idx="11">
                  <c:v>15.87781696312223</c:v>
                </c:pt>
                <c:pt idx="12">
                  <c:v>15.83706821207352</c:v>
                </c:pt>
                <c:pt idx="13">
                  <c:v>15.794563361116927</c:v>
                </c:pt>
                <c:pt idx="14">
                  <c:v>15.751129718827771</c:v>
                </c:pt>
                <c:pt idx="15">
                  <c:v>15.707612671648175</c:v>
                </c:pt>
                <c:pt idx="16">
                  <c:v>15.66485922940158</c:v>
                </c:pt>
                <c:pt idx="17">
                  <c:v>15.623701539209998</c:v>
                </c:pt>
                <c:pt idx="18">
                  <c:v>15.584940688696831</c:v>
                </c:pt>
                <c:pt idx="19">
                  <c:v>15.549331113727501</c:v>
                </c:pt>
                <c:pt idx="20">
                  <c:v>15.517565914173495</c:v>
                </c:pt>
                <c:pt idx="21">
                  <c:v>15.490263363511756</c:v>
                </c:pt>
                <c:pt idx="22">
                  <c:v>15.467954874834721</c:v>
                </c:pt>
                <c:pt idx="23">
                  <c:v>15.451074657498959</c:v>
                </c:pt>
                <c:pt idx="24">
                  <c:v>15.439951265733947</c:v>
                </c:pt>
                <c:pt idx="25">
                  <c:v>15.434801203707721</c:v>
                </c:pt>
                <c:pt idx="26">
                  <c:v>15.435724711519516</c:v>
                </c:pt>
                <c:pt idx="27">
                  <c:v>15.442703814140245</c:v>
                </c:pt>
                <c:pt idx="28">
                  <c:v>15.45560267127601</c:v>
                </c:pt>
                <c:pt idx="29">
                  <c:v>15.474170221344895</c:v>
                </c:pt>
                <c:pt idx="30">
                  <c:v>15.498045068105085</c:v>
                </c:pt>
                <c:pt idx="31">
                  <c:v>15.526762514821627</c:v>
                </c:pt>
                <c:pt idx="32">
                  <c:v>15.559763609059798</c:v>
                </c:pt>
                <c:pt idx="33">
                  <c:v>15.596406022058437</c:v>
                </c:pt>
                <c:pt idx="34">
                  <c:v>15.635976550928653</c:v>
                </c:pt>
                <c:pt idx="35">
                  <c:v>15.677705000336799</c:v>
                </c:pt>
                <c:pt idx="36">
                  <c:v>15.720779173480551</c:v>
                </c:pt>
                <c:pt idx="37">
                  <c:v>15.764360680575814</c:v>
                </c:pt>
                <c:pt idx="38">
                  <c:v>15.807601257160204</c:v>
                </c:pt>
                <c:pt idx="39">
                  <c:v>15.849659274595936</c:v>
                </c:pt>
                <c:pt idx="40">
                  <c:v>15.88971612141391</c:v>
                </c:pt>
                <c:pt idx="41">
                  <c:v>15.9269921366548</c:v>
                </c:pt>
                <c:pt idx="42">
                  <c:v>15.960761785082781</c:v>
                </c:pt>
                <c:pt idx="43">
                  <c:v>15.990367778903609</c:v>
                </c:pt>
                <c:pt idx="44">
                  <c:v>16.015233871123879</c:v>
                </c:pt>
                <c:pt idx="45">
                  <c:v>16.034876071543287</c:v>
                </c:pt>
              </c:numCache>
            </c:numRef>
          </c:yVal>
          <c:smooth val="1"/>
          <c:extLst>
            <c:ext xmlns:c16="http://schemas.microsoft.com/office/drawing/2014/chart" uri="{C3380CC4-5D6E-409C-BE32-E72D297353CC}">
              <c16:uniqueId val="{00000007-3BD2-405E-A091-0EEFEAE2AE79}"/>
            </c:ext>
          </c:extLst>
        </c:ser>
        <c:ser>
          <c:idx val="8"/>
          <c:order val="8"/>
          <c:spPr>
            <a:ln>
              <a:solidFill>
                <a:srgbClr val="000000"/>
              </a:solidFill>
              <a:prstDash val="solid"/>
            </a:ln>
          </c:spPr>
          <c:marker>
            <c:symbol val="none"/>
          </c:marker>
          <c:xVal>
            <c:numRef>
              <c:f>[1]PlotDat8!$Q$1:$Q$46</c:f>
              <c:numCache>
                <c:formatCode>General</c:formatCode>
                <c:ptCount val="46"/>
                <c:pt idx="0">
                  <c:v>19.744154312728323</c:v>
                </c:pt>
                <c:pt idx="1">
                  <c:v>19.730946979813726</c:v>
                </c:pt>
                <c:pt idx="2">
                  <c:v>19.712357003131544</c:v>
                </c:pt>
                <c:pt idx="3">
                  <c:v>19.688746215432111</c:v>
                </c:pt>
                <c:pt idx="4">
                  <c:v>19.66057417384112</c:v>
                </c:pt>
                <c:pt idx="5">
                  <c:v>19.628389215102921</c:v>
                </c:pt>
                <c:pt idx="6">
                  <c:v>19.592817782829503</c:v>
                </c:pt>
                <c:pt idx="7">
                  <c:v>19.554552234488167</c:v>
                </c:pt>
                <c:pt idx="8">
                  <c:v>19.514337365450956</c:v>
                </c:pt>
                <c:pt idx="9">
                  <c:v>19.472955912399946</c:v>
                </c:pt>
                <c:pt idx="10">
                  <c:v>19.431213318248069</c:v>
                </c:pt>
                <c:pt idx="11">
                  <c:v>19.389922055108997</c:v>
                </c:pt>
                <c:pt idx="12">
                  <c:v>19.349885810451614</c:v>
                </c:pt>
                <c:pt idx="13">
                  <c:v>19.311883844237624</c:v>
                </c:pt>
                <c:pt idx="14">
                  <c:v>19.276655821512783</c:v>
                </c:pt>
                <c:pt idx="15">
                  <c:v>19.244887415668153</c:v>
                </c:pt>
                <c:pt idx="16">
                  <c:v>19.217196962587469</c:v>
                </c:pt>
                <c:pt idx="17">
                  <c:v>19.194123425442527</c:v>
                </c:pt>
                <c:pt idx="18">
                  <c:v>19.176115904388091</c:v>
                </c:pt>
                <c:pt idx="19">
                  <c:v>19.163524895338238</c:v>
                </c:pt>
                <c:pt idx="20">
                  <c:v>19.156595467962056</c:v>
                </c:pt>
                <c:pt idx="21">
                  <c:v>19.15546249568132</c:v>
                </c:pt>
                <c:pt idx="22">
                  <c:v>19.16014803051274</c:v>
                </c:pt>
                <c:pt idx="23">
                  <c:v>19.170560873850533</c:v>
                </c:pt>
                <c:pt idx="24">
                  <c:v>19.186498351543566</c:v>
                </c:pt>
                <c:pt idx="25">
                  <c:v>19.207650258717159</c:v>
                </c:pt>
                <c:pt idx="26">
                  <c:v>19.233604897558113</c:v>
                </c:pt>
                <c:pt idx="27">
                  <c:v>19.263857090544352</c:v>
                </c:pt>
                <c:pt idx="28">
                  <c:v>19.29781801315076</c:v>
                </c:pt>
                <c:pt idx="29">
                  <c:v>19.334826654648776</c:v>
                </c:pt>
                <c:pt idx="30">
                  <c:v>19.374162683928354</c:v>
                </c:pt>
                <c:pt idx="31">
                  <c:v>19.415060469923635</c:v>
                </c:pt>
                <c:pt idx="32">
                  <c:v>19.456723983750759</c:v>
                </c:pt>
                <c:pt idx="33">
                  <c:v>19.498342292504628</c:v>
                </c:pt>
                <c:pt idx="34">
                  <c:v>19.539105343145472</c:v>
                </c:pt>
                <c:pt idx="35">
                  <c:v>19.578219729259853</c:v>
                </c:pt>
                <c:pt idx="36">
                  <c:v>19.614924133814004</c:v>
                </c:pt>
                <c:pt idx="37">
                  <c:v>19.648504147323926</c:v>
                </c:pt>
                <c:pt idx="38">
                  <c:v>19.678306173023341</c:v>
                </c:pt>
                <c:pt idx="39">
                  <c:v>19.703750148381317</c:v>
                </c:pt>
                <c:pt idx="40">
                  <c:v>19.724340835359598</c:v>
                </c:pt>
                <c:pt idx="41">
                  <c:v>19.73967745965772</c:v>
                </c:pt>
                <c:pt idx="42">
                  <c:v>19.749461511328864</c:v>
                </c:pt>
                <c:pt idx="43">
                  <c:v>19.753502554936446</c:v>
                </c:pt>
                <c:pt idx="44">
                  <c:v>19.751721936163268</c:v>
                </c:pt>
                <c:pt idx="45">
                  <c:v>19.744154312728323</c:v>
                </c:pt>
              </c:numCache>
            </c:numRef>
          </c:xVal>
          <c:yVal>
            <c:numRef>
              <c:f>[1]PlotDat8!$R$1:$R$46</c:f>
              <c:numCache>
                <c:formatCode>General</c:formatCode>
                <c:ptCount val="46"/>
                <c:pt idx="0">
                  <c:v>15.911718526860669</c:v>
                </c:pt>
                <c:pt idx="1">
                  <c:v>15.922638569331212</c:v>
                </c:pt>
                <c:pt idx="2">
                  <c:v>15.928890411470647</c:v>
                </c:pt>
                <c:pt idx="3">
                  <c:v>15.930352368283094</c:v>
                </c:pt>
                <c:pt idx="4">
                  <c:v>15.926995984442151</c:v>
                </c:pt>
                <c:pt idx="5">
                  <c:v>15.918886588141451</c:v>
                </c:pt>
                <c:pt idx="6">
                  <c:v>15.906182019555684</c:v>
                </c:pt>
                <c:pt idx="7">
                  <c:v>15.889129558661143</c:v>
                </c:pt>
                <c:pt idx="8">
                  <c:v>15.868061112212251</c:v>
                </c:pt>
                <c:pt idx="9">
                  <c:v>15.843386753554134</c:v>
                </c:pt>
                <c:pt idx="10">
                  <c:v>15.815586741011405</c:v>
                </c:pt>
                <c:pt idx="11">
                  <c:v>15.785202170206164</c:v>
                </c:pt>
                <c:pt idx="12">
                  <c:v>15.752824442247194</c:v>
                </c:pt>
                <c:pt idx="13">
                  <c:v>15.719083752780101</c:v>
                </c:pt>
                <c:pt idx="14">
                  <c:v>15.684636825945894</c:v>
                </c:pt>
                <c:pt idx="15">
                  <c:v>15.650154131992604</c:v>
                </c:pt>
                <c:pt idx="16">
                  <c:v>15.616306837334548</c:v>
                </c:pt>
                <c:pt idx="17">
                  <c:v>15.583753741061518</c:v>
                </c:pt>
                <c:pt idx="18">
                  <c:v>15.55312845216387</c:v>
                </c:pt>
                <c:pt idx="19">
                  <c:v>15.525027057054245</c:v>
                </c:pt>
                <c:pt idx="20">
                  <c:v>15.499996517423595</c:v>
                </c:pt>
                <c:pt idx="21">
                  <c:v>15.478524024254007</c:v>
                </c:pt>
                <c:pt idx="22">
                  <c:v>15.461027515200431</c:v>
                </c:pt>
                <c:pt idx="23">
                  <c:v>15.447847539909612</c:v>
                </c:pt>
                <c:pt idx="24">
                  <c:v>15.439240631608584</c:v>
                </c:pt>
                <c:pt idx="25">
                  <c:v>15.435374313977213</c:v>
                </c:pt>
                <c:pt idx="26">
                  <c:v>15.436323840490324</c:v>
                </c:pt>
                <c:pt idx="27">
                  <c:v>15.442070729694411</c:v>
                </c:pt>
                <c:pt idx="28">
                  <c:v>15.452503124928102</c:v>
                </c:pt>
                <c:pt idx="29">
                  <c:v>15.467417971484851</c:v>
                </c:pt>
                <c:pt idx="30">
                  <c:v>15.486524968841815</c:v>
                </c:pt>
                <c:pt idx="31">
                  <c:v>15.509452221029328</c:v>
                </c:pt>
                <c:pt idx="32">
                  <c:v>15.535753475162924</c:v>
                </c:pt>
                <c:pt idx="33">
                  <c:v>15.564916807248125</c:v>
                </c:pt>
                <c:pt idx="34">
                  <c:v>15.596374586198692</c:v>
                </c:pt>
                <c:pt idx="35">
                  <c:v>15.629514522130044</c:v>
                </c:pt>
                <c:pt idx="36">
                  <c:v>15.663691583885397</c:v>
                </c:pt>
                <c:pt idx="37">
                  <c:v>15.698240553833514</c:v>
                </c:pt>
                <c:pt idx="38">
                  <c:v>15.732488975573226</c:v>
                </c:pt>
                <c:pt idx="39">
                  <c:v>15.765770242532371</c:v>
                </c:pt>
                <c:pt idx="40">
                  <c:v>15.79743657270647</c:v>
                </c:pt>
                <c:pt idx="41">
                  <c:v>15.8268716169986</c:v>
                </c:pt>
                <c:pt idx="42">
                  <c:v>15.853502455753484</c:v>
                </c:pt>
                <c:pt idx="43">
                  <c:v>15.876810749986886</c:v>
                </c:pt>
                <c:pt idx="44">
                  <c:v>15.896342830264343</c:v>
                </c:pt>
                <c:pt idx="45">
                  <c:v>15.911718526860669</c:v>
                </c:pt>
              </c:numCache>
            </c:numRef>
          </c:yVal>
          <c:smooth val="1"/>
          <c:extLst>
            <c:ext xmlns:c16="http://schemas.microsoft.com/office/drawing/2014/chart" uri="{C3380CC4-5D6E-409C-BE32-E72D297353CC}">
              <c16:uniqueId val="{00000008-3BD2-405E-A091-0EEFEAE2AE79}"/>
            </c:ext>
          </c:extLst>
        </c:ser>
        <c:ser>
          <c:idx val="9"/>
          <c:order val="9"/>
          <c:spPr>
            <a:ln>
              <a:solidFill>
                <a:srgbClr val="000000"/>
              </a:solidFill>
              <a:prstDash val="solid"/>
            </a:ln>
          </c:spPr>
          <c:marker>
            <c:symbol val="none"/>
          </c:marker>
          <c:xVal>
            <c:numRef>
              <c:f>[1]PlotDat8!$S$1:$S$46</c:f>
              <c:numCache>
                <c:formatCode>General</c:formatCode>
                <c:ptCount val="46"/>
                <c:pt idx="0">
                  <c:v>19.782951541090224</c:v>
                </c:pt>
                <c:pt idx="1">
                  <c:v>19.771912316466096</c:v>
                </c:pt>
                <c:pt idx="2">
                  <c:v>19.756059648668256</c:v>
                </c:pt>
                <c:pt idx="3">
                  <c:v>19.735702091843244</c:v>
                </c:pt>
                <c:pt idx="4">
                  <c:v>19.711235882678285</c:v>
                </c:pt>
                <c:pt idx="5">
                  <c:v>19.683137228104869</c:v>
                </c:pt>
                <c:pt idx="6">
                  <c:v>19.651953036472523</c:v>
                </c:pt>
                <c:pt idx="7">
                  <c:v>19.618290272599882</c:v>
                </c:pt>
                <c:pt idx="8">
                  <c:v>19.582804143894897</c:v>
                </c:pt>
                <c:pt idx="9">
                  <c:v>19.546185347487938</c:v>
                </c:pt>
                <c:pt idx="10">
                  <c:v>19.509146626597804</c:v>
                </c:pt>
                <c:pt idx="11">
                  <c:v>19.472408897795702</c:v>
                </c:pt>
                <c:pt idx="12">
                  <c:v>19.436687219184215</c:v>
                </c:pt>
                <c:pt idx="13">
                  <c:v>19.402676872604712</c:v>
                </c:pt>
                <c:pt idx="14">
                  <c:v>19.371039830767163</c:v>
                </c:pt>
                <c:pt idx="15">
                  <c:v>19.342391872704336</c:v>
                </c:pt>
                <c:pt idx="16">
                  <c:v>19.317290598333354</c:v>
                </c:pt>
                <c:pt idx="17">
                  <c:v>19.296224575407575</c:v>
                </c:pt>
                <c:pt idx="18">
                  <c:v>19.279603830100996</c:v>
                </c:pt>
                <c:pt idx="19">
                  <c:v>19.267751866315201</c:v>
                </c:pt>
                <c:pt idx="20">
                  <c:v>19.260899369043866</c:v>
                </c:pt>
                <c:pt idx="21">
                  <c:v>19.259179714351777</c:v>
                </c:pt>
                <c:pt idx="22">
                  <c:v>19.262626373361442</c:v>
                </c:pt>
                <c:pt idx="23">
                  <c:v>19.271172260775749</c:v>
                </c:pt>
                <c:pt idx="24">
                  <c:v>19.284651040616986</c:v>
                </c:pt>
                <c:pt idx="25">
                  <c:v>19.302800363767425</c:v>
                </c:pt>
                <c:pt idx="26">
                  <c:v>19.325266974296493</c:v>
                </c:pt>
                <c:pt idx="27">
                  <c:v>19.351613585185632</c:v>
                </c:pt>
                <c:pt idx="28">
                  <c:v>19.381327389622708</c:v>
                </c:pt>
                <c:pt idx="29">
                  <c:v>19.413830042203312</c:v>
                </c:pt>
                <c:pt idx="30">
                  <c:v>19.448488915766173</c:v>
                </c:pt>
                <c:pt idx="31">
                  <c:v>19.484629414761283</c:v>
                </c:pt>
                <c:pt idx="32">
                  <c:v>19.521548105484904</c:v>
                </c:pt>
                <c:pt idx="33">
                  <c:v>19.55852640761649</c:v>
                </c:pt>
                <c:pt idx="34">
                  <c:v>19.594844580567251</c:v>
                </c:pt>
                <c:pt idx="35">
                  <c:v>19.629795732411999</c:v>
                </c:pt>
                <c:pt idx="36">
                  <c:v>19.662699578736433</c:v>
                </c:pt>
                <c:pt idx="37">
                  <c:v>19.692915683599409</c:v>
                </c:pt>
                <c:pt idx="38">
                  <c:v>19.719855924890087</c:v>
                </c:pt>
                <c:pt idx="39">
                  <c:v>19.74299594145581</c:v>
                </c:pt>
                <c:pt idx="40">
                  <c:v>19.761885339195505</c:v>
                </c:pt>
                <c:pt idx="41">
                  <c:v>19.776156457468538</c:v>
                </c:pt>
                <c:pt idx="42">
                  <c:v>19.785531525190887</c:v>
                </c:pt>
                <c:pt idx="43">
                  <c:v>19.789828067333314</c:v>
                </c:pt>
                <c:pt idx="44">
                  <c:v>19.788962456590259</c:v>
                </c:pt>
                <c:pt idx="45">
                  <c:v>19.782951541090224</c:v>
                </c:pt>
              </c:numCache>
            </c:numRef>
          </c:xVal>
          <c:yVal>
            <c:numRef>
              <c:f>[1]PlotDat8!$T$1:$T$46</c:f>
              <c:numCache>
                <c:formatCode>General</c:formatCode>
                <c:ptCount val="46"/>
                <c:pt idx="0">
                  <c:v>15.894186870122791</c:v>
                </c:pt>
                <c:pt idx="1">
                  <c:v>15.903884611867907</c:v>
                </c:pt>
                <c:pt idx="2">
                  <c:v>15.909683149434692</c:v>
                </c:pt>
                <c:pt idx="3">
                  <c:v>15.911469620885143</c:v>
                </c:pt>
                <c:pt idx="4">
                  <c:v>15.90920925458456</c:v>
                </c:pt>
                <c:pt idx="5">
                  <c:v>15.902946045991856</c:v>
                </c:pt>
                <c:pt idx="6">
                  <c:v>15.892801901337993</c:v>
                </c:pt>
                <c:pt idx="7">
                  <c:v>15.878974264859867</c:v>
                </c:pt>
                <c:pt idx="8">
                  <c:v>15.861732275772818</c:v>
                </c:pt>
                <c:pt idx="9">
                  <c:v>15.841411529781954</c:v>
                </c:pt>
                <c:pt idx="10">
                  <c:v>15.818407547093484</c:v>
                </c:pt>
                <c:pt idx="11">
                  <c:v>15.793168074063795</c:v>
                </c:pt>
                <c:pt idx="12">
                  <c:v>15.766184368325934</c:v>
                </c:pt>
                <c:pt idx="13">
                  <c:v>15.737981637018578</c:v>
                </c:pt>
                <c:pt idx="14">
                  <c:v>15.709108814226495</c:v>
                </c:pt>
                <c:pt idx="15">
                  <c:v>15.680127876602983</c:v>
                </c:pt>
                <c:pt idx="16">
                  <c:v>15.651602905133556</c:v>
                </c:pt>
                <c:pt idx="17">
                  <c:v>15.624089105941191</c:v>
                </c:pt>
                <c:pt idx="18">
                  <c:v>15.598122003830687</c:v>
                </c:pt>
                <c:pt idx="19">
                  <c:v>15.574207018907481</c:v>
                </c:pt>
                <c:pt idx="20">
                  <c:v>15.552809629150213</c:v>
                </c:pt>
                <c:pt idx="21">
                  <c:v>15.534346310411339</c:v>
                </c:pt>
                <c:pt idx="22">
                  <c:v>15.519176430188393</c:v>
                </c:pt>
                <c:pt idx="23">
                  <c:v>15.507595252944437</c:v>
                </c:pt>
                <c:pt idx="24">
                  <c:v>15.499828193121129</c:v>
                </c:pt>
                <c:pt idx="25">
                  <c:v>15.496026427703029</c:v>
                </c:pt>
                <c:pt idx="26">
                  <c:v>15.496263953729558</c:v>
                </c:pt>
                <c:pt idx="27">
                  <c:v>15.500536148026789</c:v>
                </c:pt>
                <c:pt idx="28">
                  <c:v>15.508759857192278</c:v>
                </c:pt>
                <c:pt idx="29">
                  <c:v>15.520775016081446</c:v>
                </c:pt>
                <c:pt idx="30">
                  <c:v>15.536347763293559</c:v>
                </c:pt>
                <c:pt idx="31">
                  <c:v>15.555174993017872</c:v>
                </c:pt>
                <c:pt idx="32">
                  <c:v>15.576890254643452</c:v>
                </c:pt>
                <c:pt idx="33">
                  <c:v>15.601070885303507</c:v>
                </c:pt>
                <c:pt idx="34">
                  <c:v>15.627246236527293</c:v>
                </c:pt>
                <c:pt idx="35">
                  <c:v>15.654906834877266</c:v>
                </c:pt>
                <c:pt idx="36">
                  <c:v>15.683514298270003</c:v>
                </c:pt>
                <c:pt idx="37">
                  <c:v>15.712511814971075</c:v>
                </c:pt>
                <c:pt idx="38">
                  <c:v>15.74133498130208</c:v>
                </c:pt>
                <c:pt idx="39">
                  <c:v>15.76942278711625</c:v>
                </c:pt>
                <c:pt idx="40">
                  <c:v>15.79622853522282</c:v>
                </c:pt>
                <c:pt idx="41">
                  <c:v>15.821230482225982</c:v>
                </c:pt>
                <c:pt idx="42">
                  <c:v>15.843941993666611</c:v>
                </c:pt>
                <c:pt idx="43">
                  <c:v>15.863921015808479</c:v>
                </c:pt>
                <c:pt idx="44">
                  <c:v>15.880778679711392</c:v>
                </c:pt>
                <c:pt idx="45">
                  <c:v>15.894186870122791</c:v>
                </c:pt>
              </c:numCache>
            </c:numRef>
          </c:yVal>
          <c:smooth val="1"/>
          <c:extLst>
            <c:ext xmlns:c16="http://schemas.microsoft.com/office/drawing/2014/chart" uri="{C3380CC4-5D6E-409C-BE32-E72D297353CC}">
              <c16:uniqueId val="{00000009-3BD2-405E-A091-0EEFEAE2AE79}"/>
            </c:ext>
          </c:extLst>
        </c:ser>
        <c:ser>
          <c:idx val="10"/>
          <c:order val="10"/>
          <c:tx>
            <c:v>IsoDat3</c:v>
          </c:tx>
          <c:spPr>
            <a:ln w="19050">
              <a:noFill/>
            </a:ln>
          </c:spPr>
          <c:marker>
            <c:symbol val="none"/>
          </c:marker>
          <c:xVal>
            <c:numRef>
              <c:f>[1]PlotDat8!$Y$1</c:f>
              <c:numCache>
                <c:formatCode>General</c:formatCode>
                <c:ptCount val="1"/>
                <c:pt idx="0">
                  <c:v>19.579000000000001</c:v>
                </c:pt>
              </c:numCache>
            </c:numRef>
          </c:xVal>
          <c:yVal>
            <c:numRef>
              <c:f>[1]PlotDat8!$Z$1</c:f>
              <c:numCache>
                <c:formatCode>General</c:formatCode>
                <c:ptCount val="1"/>
                <c:pt idx="0">
                  <c:v>15.744999999999999</c:v>
                </c:pt>
              </c:numCache>
            </c:numRef>
          </c:yVal>
          <c:smooth val="0"/>
          <c:extLst>
            <c:ext xmlns:c16="http://schemas.microsoft.com/office/drawing/2014/chart" uri="{C3380CC4-5D6E-409C-BE32-E72D297353CC}">
              <c16:uniqueId val="{0000000A-3BD2-405E-A091-0EEFEAE2AE79}"/>
            </c:ext>
          </c:extLst>
        </c:ser>
        <c:dLbls>
          <c:showLegendKey val="0"/>
          <c:showVal val="0"/>
          <c:showCatName val="0"/>
          <c:showSerName val="0"/>
          <c:showPercent val="0"/>
          <c:showBubbleSize val="0"/>
        </c:dLbls>
        <c:axId val="1642292744"/>
        <c:axId val="1642302152"/>
      </c:scatterChart>
      <c:valAx>
        <c:axId val="1642292744"/>
        <c:scaling>
          <c:orientation val="minMax"/>
          <c:max val="20.2"/>
          <c:min val="19"/>
        </c:scaling>
        <c:delete val="0"/>
        <c:axPos val="b"/>
        <c:title>
          <c:tx>
            <c:rich>
              <a:bodyPr/>
              <a:lstStyle/>
              <a:p>
                <a:pPr>
                  <a:defRPr/>
                </a:pPr>
                <a:endParaRPr lang="en-AU"/>
              </a:p>
            </c:rich>
          </c:tx>
          <c:overlay val="0"/>
        </c:title>
        <c:numFmt formatCode="0.0" sourceLinked="0"/>
        <c:majorTickMark val="in"/>
        <c:minorTickMark val="in"/>
        <c:tickLblPos val="nextTo"/>
        <c:spPr>
          <a:ln w="12700"/>
        </c:spPr>
        <c:txPr>
          <a:bodyPr/>
          <a:lstStyle/>
          <a:p>
            <a:pPr>
              <a:defRPr sz="1200">
                <a:latin typeface="Arial"/>
                <a:ea typeface="Arial"/>
                <a:cs typeface="Arial"/>
              </a:defRPr>
            </a:pPr>
            <a:endParaRPr lang="en-US"/>
          </a:p>
        </c:txPr>
        <c:crossAx val="1642302152"/>
        <c:crossesAt val="15.3"/>
        <c:crossBetween val="midCat"/>
        <c:majorUnit val="0.2"/>
        <c:minorUnit val="0.1"/>
      </c:valAx>
      <c:valAx>
        <c:axId val="1642302152"/>
        <c:scaling>
          <c:orientation val="minMax"/>
          <c:max val="16.2"/>
          <c:min val="15.3"/>
        </c:scaling>
        <c:delete val="0"/>
        <c:axPos val="l"/>
        <c:title>
          <c:tx>
            <c:rich>
              <a:bodyPr/>
              <a:lstStyle/>
              <a:p>
                <a:pPr>
                  <a:defRPr/>
                </a:pPr>
                <a:endParaRPr lang="en-AU"/>
              </a:p>
            </c:rich>
          </c:tx>
          <c:overlay val="0"/>
        </c:title>
        <c:numFmt formatCode="0.0" sourceLinked="0"/>
        <c:majorTickMark val="in"/>
        <c:minorTickMark val="in"/>
        <c:tickLblPos val="nextTo"/>
        <c:spPr>
          <a:ln w="12700"/>
        </c:spPr>
        <c:txPr>
          <a:bodyPr/>
          <a:lstStyle/>
          <a:p>
            <a:pPr>
              <a:defRPr sz="1200">
                <a:latin typeface="Arial"/>
                <a:ea typeface="Arial"/>
                <a:cs typeface="Arial"/>
              </a:defRPr>
            </a:pPr>
            <a:endParaRPr lang="en-US"/>
          </a:p>
        </c:txPr>
        <c:crossAx val="1642292744"/>
        <c:crossesAt val="19"/>
        <c:crossBetween val="midCat"/>
        <c:majorUnit val="0.2"/>
        <c:minorUnit val="0.1"/>
      </c:valAx>
      <c:spPr>
        <a:solidFill>
          <a:srgbClr val="E3E3E3"/>
        </a:solidFill>
        <a:ln w="12700">
          <a:solidFill>
            <a:srgbClr val="000000"/>
          </a:solidFill>
          <a:prstDash val="solid"/>
        </a:ln>
      </c:spPr>
    </c:plotArea>
    <c:plotVisOnly val="1"/>
    <c:dispBlanksAs val="gap"/>
    <c:showDLblsOverMax val="0"/>
  </c:chart>
  <c:spPr>
    <a:noFill/>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GSD-1G</a:t>
            </a:r>
          </a:p>
        </c:rich>
      </c:tx>
      <c:overlay val="0"/>
    </c:title>
    <c:autoTitleDeleted val="0"/>
    <c:plotArea>
      <c:layout>
        <c:manualLayout>
          <c:xMode val="edge"/>
          <c:yMode val="edge"/>
          <c:x val="0.2016427864549718"/>
          <c:y val="8.1589958158995807E-2"/>
          <c:w val="0.62841530054644812"/>
          <c:h val="0.78451882845188281"/>
        </c:manualLayout>
      </c:layout>
      <c:scatterChart>
        <c:scatterStyle val="lineMarker"/>
        <c:varyColors val="0"/>
        <c:ser>
          <c:idx val="0"/>
          <c:order val="0"/>
          <c:tx>
            <c:v>IsoDat1</c:v>
          </c:tx>
          <c:spPr>
            <a:ln w="19050">
              <a:noFill/>
            </a:ln>
          </c:spPr>
          <c:marker>
            <c:symbol val="none"/>
          </c:marker>
          <c:xVal>
            <c:numRef>
              <c:f>[1]PlotDat10!$C$1:$C$8</c:f>
              <c:numCache>
                <c:formatCode>General</c:formatCode>
                <c:ptCount val="8"/>
                <c:pt idx="0">
                  <c:v>19.723265326520032</c:v>
                </c:pt>
                <c:pt idx="1">
                  <c:v>19.604831829946995</c:v>
                </c:pt>
                <c:pt idx="2">
                  <c:v>19.474746274462564</c:v>
                </c:pt>
                <c:pt idx="3">
                  <c:v>19.514473045791839</c:v>
                </c:pt>
                <c:pt idx="4">
                  <c:v>19.564195479276947</c:v>
                </c:pt>
                <c:pt idx="5">
                  <c:v>19.582503347563936</c:v>
                </c:pt>
                <c:pt idx="6">
                  <c:v>19.454401470774943</c:v>
                </c:pt>
                <c:pt idx="7">
                  <c:v>19.524610776520245</c:v>
                </c:pt>
              </c:numCache>
            </c:numRef>
          </c:xVal>
          <c:yVal>
            <c:numRef>
              <c:f>[1]PlotDat10!$D$1:$D$8</c:f>
              <c:numCache>
                <c:formatCode>General</c:formatCode>
                <c:ptCount val="8"/>
                <c:pt idx="0">
                  <c:v>38.883331473718208</c:v>
                </c:pt>
                <c:pt idx="1">
                  <c:v>38.864798966429781</c:v>
                </c:pt>
                <c:pt idx="2">
                  <c:v>38.544821994161381</c:v>
                </c:pt>
                <c:pt idx="3">
                  <c:v>38.695994764738806</c:v>
                </c:pt>
                <c:pt idx="4">
                  <c:v>38.654315344399912</c:v>
                </c:pt>
                <c:pt idx="5">
                  <c:v>38.874895013158174</c:v>
                </c:pt>
                <c:pt idx="6">
                  <c:v>38.638786312703296</c:v>
                </c:pt>
                <c:pt idx="7">
                  <c:v>38.812977061793184</c:v>
                </c:pt>
              </c:numCache>
            </c:numRef>
          </c:yVal>
          <c:smooth val="0"/>
          <c:extLst>
            <c:ext xmlns:c16="http://schemas.microsoft.com/office/drawing/2014/chart" uri="{C3380CC4-5D6E-409C-BE32-E72D297353CC}">
              <c16:uniqueId val="{00000000-D785-42BC-9AAA-EC4C88792528}"/>
            </c:ext>
          </c:extLst>
        </c:ser>
        <c:ser>
          <c:idx val="1"/>
          <c:order val="1"/>
          <c:tx>
            <c:v>IsoDat2</c:v>
          </c:tx>
          <c:spPr>
            <a:ln w="19050">
              <a:noFill/>
            </a:ln>
          </c:spPr>
          <c:marker>
            <c:symbol val="none"/>
          </c:marker>
          <c:xVal>
            <c:numRef>
              <c:f>[1]PlotDat10!$C$1:$C$8</c:f>
              <c:numCache>
                <c:formatCode>General</c:formatCode>
                <c:ptCount val="8"/>
                <c:pt idx="0">
                  <c:v>19.723265326520032</c:v>
                </c:pt>
                <c:pt idx="1">
                  <c:v>19.604831829946995</c:v>
                </c:pt>
                <c:pt idx="2">
                  <c:v>19.474746274462564</c:v>
                </c:pt>
                <c:pt idx="3">
                  <c:v>19.514473045791839</c:v>
                </c:pt>
                <c:pt idx="4">
                  <c:v>19.564195479276947</c:v>
                </c:pt>
                <c:pt idx="5">
                  <c:v>19.582503347563936</c:v>
                </c:pt>
                <c:pt idx="6">
                  <c:v>19.454401470774943</c:v>
                </c:pt>
                <c:pt idx="7">
                  <c:v>19.524610776520245</c:v>
                </c:pt>
              </c:numCache>
            </c:numRef>
          </c:xVal>
          <c:yVal>
            <c:numRef>
              <c:f>[1]PlotDat10!$D$1:$D$8</c:f>
              <c:numCache>
                <c:formatCode>General</c:formatCode>
                <c:ptCount val="8"/>
                <c:pt idx="0">
                  <c:v>38.883331473718208</c:v>
                </c:pt>
                <c:pt idx="1">
                  <c:v>38.864798966429781</c:v>
                </c:pt>
                <c:pt idx="2">
                  <c:v>38.544821994161381</c:v>
                </c:pt>
                <c:pt idx="3">
                  <c:v>38.695994764738806</c:v>
                </c:pt>
                <c:pt idx="4">
                  <c:v>38.654315344399912</c:v>
                </c:pt>
                <c:pt idx="5">
                  <c:v>38.874895013158174</c:v>
                </c:pt>
                <c:pt idx="6">
                  <c:v>38.638786312703296</c:v>
                </c:pt>
                <c:pt idx="7">
                  <c:v>38.812977061793184</c:v>
                </c:pt>
              </c:numCache>
            </c:numRef>
          </c:yVal>
          <c:smooth val="0"/>
          <c:extLst>
            <c:ext xmlns:c16="http://schemas.microsoft.com/office/drawing/2014/chart" uri="{C3380CC4-5D6E-409C-BE32-E72D297353CC}">
              <c16:uniqueId val="{00000001-D785-42BC-9AAA-EC4C88792528}"/>
            </c:ext>
          </c:extLst>
        </c:ser>
        <c:ser>
          <c:idx val="2"/>
          <c:order val="2"/>
          <c:spPr>
            <a:ln>
              <a:solidFill>
                <a:srgbClr val="000000"/>
              </a:solidFill>
              <a:prstDash val="solid"/>
            </a:ln>
          </c:spPr>
          <c:marker>
            <c:symbol val="none"/>
          </c:marker>
          <c:xVal>
            <c:numRef>
              <c:f>[1]PlotDat10!$E$1:$E$46</c:f>
              <c:numCache>
                <c:formatCode>General</c:formatCode>
                <c:ptCount val="46"/>
                <c:pt idx="0">
                  <c:v>19.871250027261024</c:v>
                </c:pt>
                <c:pt idx="1">
                  <c:v>19.906460393756852</c:v>
                </c:pt>
                <c:pt idx="2">
                  <c:v>19.938105076650217</c:v>
                </c:pt>
                <c:pt idx="3">
                  <c:v>19.965568148183891</c:v>
                </c:pt>
                <c:pt idx="4">
                  <c:v>19.988315070909255</c:v>
                </c:pt>
                <c:pt idx="5">
                  <c:v>20.005903101849697</c:v>
                </c:pt>
                <c:pt idx="6">
                  <c:v>20.017989909989048</c:v>
                </c:pt>
                <c:pt idx="7">
                  <c:v>20.024340239355425</c:v>
                </c:pt>
                <c:pt idx="8">
                  <c:v>20.024830488011094</c:v>
                </c:pt>
                <c:pt idx="9">
                  <c:v>20.019451113823628</c:v>
                </c:pt>
                <c:pt idx="10">
                  <c:v>20.008306820192637</c:v>
                </c:pt>
                <c:pt idx="11">
                  <c:v>19.991614518117203</c:v>
                </c:pt>
                <c:pt idx="12">
                  <c:v>19.96969910427001</c:v>
                </c:pt>
                <c:pt idx="13">
                  <c:v>19.942987137253184</c:v>
                </c:pt>
                <c:pt idx="14">
                  <c:v>19.911998535120286</c:v>
                </c:pt>
                <c:pt idx="15">
                  <c:v>19.877336455762833</c:v>
                </c:pt>
                <c:pt idx="16">
                  <c:v>19.839675557127979</c:v>
                </c:pt>
                <c:pt idx="17">
                  <c:v>19.799748865769015</c:v>
                </c:pt>
                <c:pt idx="18">
                  <c:v>19.758333509317307</c:v>
                </c:pt>
                <c:pt idx="19">
                  <c:v>19.716235590576918</c:v>
                </c:pt>
                <c:pt idx="20">
                  <c:v>19.674274497650455</c:v>
                </c:pt>
                <c:pt idx="21">
                  <c:v>19.633266955481695</c:v>
                </c:pt>
                <c:pt idx="22">
                  <c:v>19.594011129233568</c:v>
                </c:pt>
                <c:pt idx="23">
                  <c:v>19.557271088911151</c:v>
                </c:pt>
                <c:pt idx="24">
                  <c:v>19.523761937608143</c:v>
                </c:pt>
                <c:pt idx="25">
                  <c:v>19.494135892838564</c:v>
                </c:pt>
                <c:pt idx="26">
                  <c:v>19.468969591864731</c:v>
                </c:pt>
                <c:pt idx="27">
                  <c:v>19.448752868108848</c:v>
                </c:pt>
                <c:pt idx="28">
                  <c:v>19.433879217102646</c:v>
                </c:pt>
                <c:pt idx="29">
                  <c:v>19.424638137544434</c:v>
                </c:pt>
                <c:pt idx="30">
                  <c:v>19.421209496536239</c:v>
                </c:pt>
                <c:pt idx="31">
                  <c:v>19.423660028675261</c:v>
                </c:pt>
                <c:pt idx="32">
                  <c:v>19.43194203714086</c:v>
                </c:pt>
                <c:pt idx="33">
                  <c:v>19.445894322058894</c:v>
                </c:pt>
                <c:pt idx="34">
                  <c:v>19.465245318073922</c:v>
                </c:pt>
                <c:pt idx="35">
                  <c:v>19.489618380059945</c:v>
                </c:pt>
                <c:pt idx="36">
                  <c:v>19.51853911408935</c:v>
                </c:pt>
                <c:pt idx="37">
                  <c:v>19.551444610971107</c:v>
                </c:pt>
                <c:pt idx="38">
                  <c:v>19.587694402637851</c:v>
                </c:pt>
                <c:pt idx="39">
                  <c:v>19.626582928128325</c:v>
                </c:pt>
                <c:pt idx="40">
                  <c:v>19.667353266528892</c:v>
                </c:pt>
                <c:pt idx="41">
                  <c:v>19.709211869578166</c:v>
                </c:pt>
                <c:pt idx="42">
                  <c:v>19.751344007181238</c:v>
                </c:pt>
                <c:pt idx="43">
                  <c:v>19.79292962520427</c:v>
                </c:pt>
                <c:pt idx="44">
                  <c:v>19.833159306895375</c:v>
                </c:pt>
                <c:pt idx="45">
                  <c:v>19.871250027261024</c:v>
                </c:pt>
              </c:numCache>
            </c:numRef>
          </c:xVal>
          <c:yVal>
            <c:numRef>
              <c:f>[1]PlotDat10!$F$1:$F$46</c:f>
              <c:numCache>
                <c:formatCode>General</c:formatCode>
                <c:ptCount val="46"/>
                <c:pt idx="0">
                  <c:v>38.811527291698226</c:v>
                </c:pt>
                <c:pt idx="1">
                  <c:v>38.887760957112526</c:v>
                </c:pt>
                <c:pt idx="2">
                  <c:v>38.963908407671013</c:v>
                </c:pt>
                <c:pt idx="3">
                  <c:v>39.038487519865022</c:v>
                </c:pt>
                <c:pt idx="4">
                  <c:v>39.110046696108164</c:v>
                </c:pt>
                <c:pt idx="5">
                  <c:v>39.177193118432228</c:v>
                </c:pt>
                <c:pt idx="6">
                  <c:v>39.238619858104599</c:v>
                </c:pt>
                <c:pt idx="7">
                  <c:v>39.293131313509441</c:v>
                </c:pt>
                <c:pt idx="8">
                  <c:v>39.339666481173154</c:v>
                </c:pt>
                <c:pt idx="9">
                  <c:v>39.377319606990135</c:v>
                </c:pt>
                <c:pt idx="10">
                  <c:v>39.405357815696149</c:v>
                </c:pt>
                <c:pt idx="11">
                  <c:v>39.423235375451725</c:v>
                </c:pt>
                <c:pt idx="12">
                  <c:v>39.430604319891643</c:v>
                </c:pt>
                <c:pt idx="13">
                  <c:v>39.427321220894434</c:v>
                </c:pt>
                <c:pt idx="14">
                  <c:v>39.413449980247606</c:v>
                </c:pt>
                <c:pt idx="15">
                  <c:v>39.389260585872044</c:v>
                </c:pt>
                <c:pt idx="16">
                  <c:v>39.355223856814249</c:v>
                </c:pt>
                <c:pt idx="17">
                  <c:v>39.312002279289111</c:v>
                </c:pt>
                <c:pt idx="18">
                  <c:v>39.260437112139357</c:v>
                </c:pt>
                <c:pt idx="19">
                  <c:v>39.201532012689036</c:v>
                </c:pt>
                <c:pt idx="20">
                  <c:v>39.1364335016954</c:v>
                </c:pt>
                <c:pt idx="21">
                  <c:v>39.066408647626474</c:v>
                </c:pt>
                <c:pt idx="22">
                  <c:v>38.992820404614626</c:v>
                </c:pt>
                <c:pt idx="23">
                  <c:v>38.917101084104686</c:v>
                </c:pt>
                <c:pt idx="24">
                  <c:v>38.840724476540942</c:v>
                </c:pt>
                <c:pt idx="25">
                  <c:v>38.765177165712515</c:v>
                </c:pt>
                <c:pt idx="26">
                  <c:v>38.69192959409088</c:v>
                </c:pt>
                <c:pt idx="27">
                  <c:v>38.622407442339778</c:v>
                </c:pt>
                <c:pt idx="28">
                  <c:v>38.557963880062772</c:v>
                </c:pt>
                <c:pt idx="29">
                  <c:v>38.499853227896118</c:v>
                </c:pt>
                <c:pt idx="30">
                  <c:v>38.449206543584353</c:v>
                </c:pt>
                <c:pt idx="31">
                  <c:v>38.407009607227856</c:v>
                </c:pt>
                <c:pt idx="32">
                  <c:v>38.3740837341945</c:v>
                </c:pt>
                <c:pt idx="33">
                  <c:v>38.351069789150252</c:v>
                </c:pt>
                <c:pt idx="34">
                  <c:v>38.338415712357424</c:v>
                </c:pt>
                <c:pt idx="35">
                  <c:v>38.336367801027002</c:v>
                </c:pt>
                <c:pt idx="36">
                  <c:v>38.34496591542355</c:v>
                </c:pt>
                <c:pt idx="37">
                  <c:v>38.364042703030556</c:v>
                </c:pt>
                <c:pt idx="38">
                  <c:v>38.393226855876783</c:v>
                </c:pt>
                <c:pt idx="39">
                  <c:v>38.431950337623547</c:v>
                </c:pt>
                <c:pt idx="40">
                  <c:v>38.479459439745966</c:v>
                </c:pt>
                <c:pt idx="41">
                  <c:v>38.534829451612019</c:v>
                </c:pt>
                <c:pt idx="42">
                  <c:v>38.596982658923203</c:v>
                </c:pt>
                <c:pt idx="43">
                  <c:v>38.664709320197417</c:v>
                </c:pt>
                <c:pt idx="44">
                  <c:v>38.7366912130109</c:v>
                </c:pt>
                <c:pt idx="45">
                  <c:v>38.811527291698226</c:v>
                </c:pt>
              </c:numCache>
            </c:numRef>
          </c:yVal>
          <c:smooth val="1"/>
          <c:extLst>
            <c:ext xmlns:c16="http://schemas.microsoft.com/office/drawing/2014/chart" uri="{C3380CC4-5D6E-409C-BE32-E72D297353CC}">
              <c16:uniqueId val="{00000002-D785-42BC-9AAA-EC4C88792528}"/>
            </c:ext>
          </c:extLst>
        </c:ser>
        <c:ser>
          <c:idx val="3"/>
          <c:order val="3"/>
          <c:spPr>
            <a:ln>
              <a:solidFill>
                <a:srgbClr val="000000"/>
              </a:solidFill>
              <a:prstDash val="solid"/>
            </a:ln>
          </c:spPr>
          <c:marker>
            <c:symbol val="none"/>
          </c:marker>
          <c:xVal>
            <c:numRef>
              <c:f>[1]PlotDat10!$G$1:$G$46</c:f>
              <c:numCache>
                <c:formatCode>General</c:formatCode>
                <c:ptCount val="46"/>
                <c:pt idx="0">
                  <c:v>19.739226421815435</c:v>
                </c:pt>
                <c:pt idx="1">
                  <c:v>19.772717404210518</c:v>
                </c:pt>
                <c:pt idx="2">
                  <c:v>19.802940684869569</c:v>
                </c:pt>
                <c:pt idx="3">
                  <c:v>19.829308002013036</c:v>
                </c:pt>
                <c:pt idx="4">
                  <c:v>19.851306145805101</c:v>
                </c:pt>
                <c:pt idx="5">
                  <c:v>19.868506947399364</c:v>
                </c:pt>
                <c:pt idx="6">
                  <c:v>19.88057561275842</c:v>
                </c:pt>
                <c:pt idx="7">
                  <c:v>19.887277239038951</c:v>
                </c:pt>
                <c:pt idx="8">
                  <c:v>19.888481386708403</c:v>
                </c:pt>
                <c:pt idx="9">
                  <c:v>19.884164618402082</c:v>
                </c:pt>
                <c:pt idx="10">
                  <c:v>19.874410955104818</c:v>
                </c:pt>
                <c:pt idx="11">
                  <c:v>19.859410240778068</c:v>
                </c:pt>
                <c:pt idx="12">
                  <c:v>19.83945444726314</c:v>
                </c:pt>
                <c:pt idx="13">
                  <c:v>19.814931991381428</c:v>
                </c:pt>
                <c:pt idx="14">
                  <c:v>19.786320174842785</c:v>
                </c:pt>
                <c:pt idx="15">
                  <c:v>19.754175894110677</c:v>
                </c:pt>
                <c:pt idx="16">
                  <c:v>19.719124801045979</c:v>
                </c:pt>
                <c:pt idx="17">
                  <c:v>19.681849125305167</c:v>
                </c:pt>
                <c:pt idx="18">
                  <c:v>19.643074395516081</c:v>
                </c:pt>
                <c:pt idx="19">
                  <c:v>19.603555317688468</c:v>
                </c:pt>
                <c:pt idx="20">
                  <c:v>19.564061085719956</c:v>
                </c:pt>
                <c:pt idx="21">
                  <c:v>19.525360409911791</c:v>
                </c:pt>
                <c:pt idx="22">
                  <c:v>19.488206554897211</c:v>
                </c:pt>
                <c:pt idx="23">
                  <c:v>19.453322678202188</c:v>
                </c:pt>
                <c:pt idx="24">
                  <c:v>19.421387754806773</c:v>
                </c:pt>
                <c:pt idx="25">
                  <c:v>19.393023361669421</c:v>
                </c:pt>
                <c:pt idx="26">
                  <c:v>19.368781579438526</c:v>
                </c:pt>
                <c:pt idx="27">
                  <c:v>19.349134246830602</c:v>
                </c:pt>
                <c:pt idx="28">
                  <c:v>19.334463776826347</c:v>
                </c:pt>
                <c:pt idx="29">
                  <c:v>19.325055713436985</c:v>
                </c:pt>
                <c:pt idx="30">
                  <c:v>19.321093173914875</c:v>
                </c:pt>
                <c:pt idx="31">
                  <c:v>19.32265328458449</c:v>
                </c:pt>
                <c:pt idx="32">
                  <c:v>19.329705679666251</c:v>
                </c:pt>
                <c:pt idx="33">
                  <c:v>19.342113092311866</c:v>
                </c:pt>
                <c:pt idx="34">
                  <c:v>19.359634026347418</c:v>
                </c:pt>
                <c:pt idx="35">
                  <c:v>19.381927456721666</c:v>
                </c:pt>
                <c:pt idx="36">
                  <c:v>19.408559467170775</c:v>
                </c:pt>
                <c:pt idx="37">
                  <c:v>19.439011695904824</c:v>
                </c:pt>
                <c:pt idx="38">
                  <c:v>19.472691424930396</c:v>
                </c:pt>
                <c:pt idx="39">
                  <c:v>19.508943116632132</c:v>
                </c:pt>
                <c:pt idx="40">
                  <c:v>19.547061173066748</c:v>
                </c:pt>
                <c:pt idx="41">
                  <c:v>19.586303669624392</c:v>
                </c:pt>
                <c:pt idx="42">
                  <c:v>19.625906795747245</c:v>
                </c:pt>
                <c:pt idx="43">
                  <c:v>19.665099721633212</c:v>
                </c:pt>
                <c:pt idx="44">
                  <c:v>19.703119601561216</c:v>
                </c:pt>
                <c:pt idx="45">
                  <c:v>19.739226421815435</c:v>
                </c:pt>
              </c:numCache>
            </c:numRef>
          </c:xVal>
          <c:yVal>
            <c:numRef>
              <c:f>[1]PlotDat10!$H$1:$H$46</c:f>
              <c:numCache>
                <c:formatCode>General</c:formatCode>
                <c:ptCount val="46"/>
                <c:pt idx="0">
                  <c:v>38.793458323304478</c:v>
                </c:pt>
                <c:pt idx="1">
                  <c:v>38.859708282305242</c:v>
                </c:pt>
                <c:pt idx="2">
                  <c:v>38.926057325681917</c:v>
                </c:pt>
                <c:pt idx="3">
                  <c:v>38.991214044776108</c:v>
                </c:pt>
                <c:pt idx="4">
                  <c:v>39.053910238165308</c:v>
                </c:pt>
                <c:pt idx="5">
                  <c:v>39.112925595761055</c:v>
                </c:pt>
                <c:pt idx="6">
                  <c:v>39.167111450756728</c:v>
                </c:pt>
                <c:pt idx="7">
                  <c:v>39.215413137120329</c:v>
                </c:pt>
                <c:pt idx="8">
                  <c:v>39.256890517469152</c:v>
                </c:pt>
                <c:pt idx="9">
                  <c:v>39.290736281774521</c:v>
                </c:pt>
                <c:pt idx="10">
                  <c:v>39.316291660733214</c:v>
                </c:pt>
                <c:pt idx="11">
                  <c:v>39.333059247962623</c:v>
                </c:pt>
                <c:pt idx="12">
                  <c:v>39.340712681450171</c:v>
                </c:pt>
                <c:pt idx="13">
                  <c:v>39.339102995818678</c:v>
                </c:pt>
                <c:pt idx="14">
                  <c:v>39.328261521767963</c:v>
                </c:pt>
                <c:pt idx="15">
                  <c:v>39.308399276258427</c:v>
                </c:pt>
                <c:pt idx="16">
                  <c:v>39.279902855305963</c:v>
                </c:pt>
                <c:pt idx="17">
                  <c:v>39.243326909330186</c:v>
                </c:pt>
                <c:pt idx="18">
                  <c:v>39.199383347515017</c:v>
                </c:pt>
                <c:pt idx="19">
                  <c:v>39.14892748130611</c:v>
                </c:pt>
                <c:pt idx="20">
                  <c:v>39.092941376746531</c:v>
                </c:pt>
                <c:pt idx="21">
                  <c:v>39.032514739678284</c:v>
                </c:pt>
                <c:pt idx="22">
                  <c:v>38.968823705857623</c:v>
                </c:pt>
                <c:pt idx="23">
                  <c:v>38.90310794881038</c:v>
                </c:pt>
                <c:pt idx="24">
                  <c:v>38.836646550996925</c:v>
                </c:pt>
                <c:pt idx="25">
                  <c:v>38.770733107926965</c:v>
                </c:pt>
                <c:pt idx="26">
                  <c:v>38.706650549794439</c:v>
                </c:pt>
                <c:pt idx="27">
                  <c:v>38.645646170700566</c:v>
                </c:pt>
                <c:pt idx="28">
                  <c:v>38.588907351492949</c:v>
                </c:pt>
                <c:pt idx="29">
                  <c:v>38.537538448748016</c:v>
                </c:pt>
                <c:pt idx="30">
                  <c:v>38.492539299726438</c:v>
                </c:pt>
                <c:pt idx="31">
                  <c:v>38.454785761678146</c:v>
                </c:pt>
                <c:pt idx="32">
                  <c:v>38.425012664277233</c:v>
                </c:pt>
                <c:pt idx="33">
                  <c:v>38.403799506998219</c:v>
                </c:pt>
                <c:pt idx="34">
                  <c:v>38.391559179817925</c:v>
                </c:pt>
                <c:pt idx="35">
                  <c:v>38.388529926781757</c:v>
                </c:pt>
                <c:pt idx="36">
                  <c:v>38.394770708854331</c:v>
                </c:pt>
                <c:pt idx="37">
                  <c:v>38.410160056311391</c:v>
                </c:pt>
                <c:pt idx="38">
                  <c:v>38.434398433009811</c:v>
                </c:pt>
                <c:pt idx="39">
                  <c:v>38.467014066517898</c:v>
                </c:pt>
                <c:pt idx="40">
                  <c:v>38.507372130629157</c:v>
                </c:pt>
                <c:pt idx="41">
                  <c:v>38.554687101532274</c:v>
                </c:pt>
                <c:pt idx="42">
                  <c:v>38.608038047138606</c:v>
                </c:pt>
                <c:pt idx="43">
                  <c:v>38.666386551977723</c:v>
                </c:pt>
                <c:pt idx="44">
                  <c:v>38.728596928773371</c:v>
                </c:pt>
                <c:pt idx="45">
                  <c:v>38.793458323304478</c:v>
                </c:pt>
              </c:numCache>
            </c:numRef>
          </c:yVal>
          <c:smooth val="1"/>
          <c:extLst>
            <c:ext xmlns:c16="http://schemas.microsoft.com/office/drawing/2014/chart" uri="{C3380CC4-5D6E-409C-BE32-E72D297353CC}">
              <c16:uniqueId val="{00000003-D785-42BC-9AAA-EC4C88792528}"/>
            </c:ext>
          </c:extLst>
        </c:ser>
        <c:ser>
          <c:idx val="4"/>
          <c:order val="4"/>
          <c:spPr>
            <a:ln>
              <a:solidFill>
                <a:srgbClr val="000000"/>
              </a:solidFill>
              <a:prstDash val="solid"/>
            </a:ln>
          </c:spPr>
          <c:marker>
            <c:symbol val="none"/>
          </c:marker>
          <c:xVal>
            <c:numRef>
              <c:f>[1]PlotDat10!$I$1:$I$39</c:f>
              <c:numCache>
                <c:formatCode>General</c:formatCode>
                <c:ptCount val="39"/>
                <c:pt idx="0">
                  <c:v>19.551467660241329</c:v>
                </c:pt>
                <c:pt idx="1">
                  <c:v>19.570592068429022</c:v>
                </c:pt>
                <c:pt idx="2">
                  <c:v>19.58710205320865</c:v>
                </c:pt>
                <c:pt idx="3">
                  <c:v>19.60054726523374</c:v>
                </c:pt>
                <c:pt idx="4">
                  <c:v>19.610560954169298</c:v>
                </c:pt>
                <c:pt idx="5">
                  <c:v>19.616869972684903</c:v>
                </c:pt>
                <c:pt idx="6">
                  <c:v>19.619302227201835</c:v>
                </c:pt>
                <c:pt idx="7">
                  <c:v>19.617791372157281</c:v>
                </c:pt>
                <c:pt idx="8">
                  <c:v>19.612378619738358</c:v>
                </c:pt>
                <c:pt idx="9">
                  <c:v>19.603211615721058</c:v>
                </c:pt>
                <c:pt idx="10">
                  <c:v>19.590540412078376</c:v>
                </c:pt>
                <c:pt idx="11">
                  <c:v>19.574710646214324</c:v>
                </c:pt>
                <c:pt idx="12">
                  <c:v>19.556154112876552</c:v>
                </c:pt>
                <c:pt idx="13">
                  <c:v>19.535376985921243</c:v>
                </c:pt>
                <c:pt idx="14">
                  <c:v>19.512946011209809</c:v>
                </c:pt>
                <c:pt idx="15">
                  <c:v>19.489473047259192</c:v>
                </c:pt>
                <c:pt idx="16">
                  <c:v>19.465598375336516</c:v>
                </c:pt>
                <c:pt idx="17">
                  <c:v>19.441973234255205</c:v>
                </c:pt>
                <c:pt idx="18">
                  <c:v>19.41924205627781</c:v>
                </c:pt>
                <c:pt idx="19">
                  <c:v>19.3980248886838</c:v>
                </c:pt>
                <c:pt idx="20">
                  <c:v>19.378900480496107</c:v>
                </c:pt>
                <c:pt idx="21">
                  <c:v>19.362390495716479</c:v>
                </c:pt>
                <c:pt idx="22">
                  <c:v>19.348945283691389</c:v>
                </c:pt>
                <c:pt idx="23">
                  <c:v>19.338931594755831</c:v>
                </c:pt>
                <c:pt idx="24">
                  <c:v>19.332622576240226</c:v>
                </c:pt>
                <c:pt idx="25">
                  <c:v>19.330190321723293</c:v>
                </c:pt>
                <c:pt idx="26">
                  <c:v>19.331701176767847</c:v>
                </c:pt>
                <c:pt idx="27">
                  <c:v>19.337113929186771</c:v>
                </c:pt>
                <c:pt idx="28">
                  <c:v>19.346280933204071</c:v>
                </c:pt>
                <c:pt idx="29">
                  <c:v>19.358952136846753</c:v>
                </c:pt>
                <c:pt idx="30">
                  <c:v>19.374781902710804</c:v>
                </c:pt>
                <c:pt idx="31">
                  <c:v>19.393338436048577</c:v>
                </c:pt>
                <c:pt idx="32">
                  <c:v>19.414115563003886</c:v>
                </c:pt>
                <c:pt idx="33">
                  <c:v>19.436546537715319</c:v>
                </c:pt>
                <c:pt idx="34">
                  <c:v>19.460019501665936</c:v>
                </c:pt>
                <c:pt idx="35">
                  <c:v>19.483894173588613</c:v>
                </c:pt>
                <c:pt idx="36">
                  <c:v>19.507519314669924</c:v>
                </c:pt>
                <c:pt idx="37">
                  <c:v>19.530250492647315</c:v>
                </c:pt>
                <c:pt idx="38">
                  <c:v>19.551467660241329</c:v>
                </c:pt>
              </c:numCache>
            </c:numRef>
          </c:xVal>
          <c:yVal>
            <c:numRef>
              <c:f>[1]PlotDat10!$J$1:$J$39</c:f>
              <c:numCache>
                <c:formatCode>General</c:formatCode>
                <c:ptCount val="39"/>
                <c:pt idx="0">
                  <c:v>38.516661226050488</c:v>
                </c:pt>
                <c:pt idx="1">
                  <c:v>38.571998732226518</c:v>
                </c:pt>
                <c:pt idx="2">
                  <c:v>38.626594927832599</c:v>
                </c:pt>
                <c:pt idx="3">
                  <c:v>38.678960570974255</c:v>
                </c:pt>
                <c:pt idx="4">
                  <c:v>38.727667263413636</c:v>
                </c:pt>
                <c:pt idx="5">
                  <c:v>38.771386413549848</c:v>
                </c:pt>
                <c:pt idx="6">
                  <c:v>38.808925476934512</c:v>
                </c:pt>
                <c:pt idx="7">
                  <c:v>38.839260485775526</c:v>
                </c:pt>
                <c:pt idx="8">
                  <c:v>38.86156398010916</c:v>
                </c:pt>
                <c:pt idx="9">
                  <c:v>38.875227578750874</c:v>
                </c:pt>
                <c:pt idx="10">
                  <c:v>38.879878574348069</c:v>
                </c:pt>
                <c:pt idx="11">
                  <c:v>38.875390099865086</c:v>
                </c:pt>
                <c:pt idx="12">
                  <c:v>38.861884589185244</c:v>
                </c:pt>
                <c:pt idx="13">
                  <c:v>38.839730437433644</c:v>
                </c:pt>
                <c:pt idx="14">
                  <c:v>38.809531952118519</c:v>
                </c:pt>
                <c:pt idx="15">
                  <c:v>38.772112869197684</c:v>
                </c:pt>
                <c:pt idx="16">
                  <c:v>38.728493883708943</c:v>
                </c:pt>
                <c:pt idx="17">
                  <c:v>38.679864807870231</c:v>
                </c:pt>
                <c:pt idx="18">
                  <c:v>38.627552116103885</c:v>
                </c:pt>
                <c:pt idx="19">
                  <c:v>38.572982762272275</c:v>
                </c:pt>
                <c:pt idx="20">
                  <c:v>38.517645256096245</c:v>
                </c:pt>
                <c:pt idx="21">
                  <c:v>38.463049060490164</c:v>
                </c:pt>
                <c:pt idx="22">
                  <c:v>38.410683417348508</c:v>
                </c:pt>
                <c:pt idx="23">
                  <c:v>38.361976724909134</c:v>
                </c:pt>
                <c:pt idx="24">
                  <c:v>38.318257574772915</c:v>
                </c:pt>
                <c:pt idx="25">
                  <c:v>38.280718511388251</c:v>
                </c:pt>
                <c:pt idx="26">
                  <c:v>38.250383502547237</c:v>
                </c:pt>
                <c:pt idx="27">
                  <c:v>38.228080008213603</c:v>
                </c:pt>
                <c:pt idx="28">
                  <c:v>38.214416409571889</c:v>
                </c:pt>
                <c:pt idx="29">
                  <c:v>38.209765413974694</c:v>
                </c:pt>
                <c:pt idx="30">
                  <c:v>38.214253888457677</c:v>
                </c:pt>
                <c:pt idx="31">
                  <c:v>38.227759399137518</c:v>
                </c:pt>
                <c:pt idx="32">
                  <c:v>38.249913550889119</c:v>
                </c:pt>
                <c:pt idx="33">
                  <c:v>38.280112036204244</c:v>
                </c:pt>
                <c:pt idx="34">
                  <c:v>38.317531119125078</c:v>
                </c:pt>
                <c:pt idx="35">
                  <c:v>38.361150104613813</c:v>
                </c:pt>
                <c:pt idx="36">
                  <c:v>38.409779180452531</c:v>
                </c:pt>
                <c:pt idx="37">
                  <c:v>38.462091872218878</c:v>
                </c:pt>
                <c:pt idx="38">
                  <c:v>38.516661226050488</c:v>
                </c:pt>
              </c:numCache>
            </c:numRef>
          </c:yVal>
          <c:smooth val="1"/>
          <c:extLst>
            <c:ext xmlns:c16="http://schemas.microsoft.com/office/drawing/2014/chart" uri="{C3380CC4-5D6E-409C-BE32-E72D297353CC}">
              <c16:uniqueId val="{00000004-D785-42BC-9AAA-EC4C88792528}"/>
            </c:ext>
          </c:extLst>
        </c:ser>
        <c:ser>
          <c:idx val="5"/>
          <c:order val="5"/>
          <c:spPr>
            <a:ln>
              <a:solidFill>
                <a:srgbClr val="000000"/>
              </a:solidFill>
              <a:prstDash val="solid"/>
            </a:ln>
          </c:spPr>
          <c:marker>
            <c:symbol val="none"/>
          </c:marker>
          <c:xVal>
            <c:numRef>
              <c:f>[1]PlotDat10!$K$1:$K$39</c:f>
              <c:numCache>
                <c:formatCode>General</c:formatCode>
                <c:ptCount val="39"/>
                <c:pt idx="0">
                  <c:v>19.604330660267379</c:v>
                </c:pt>
                <c:pt idx="1">
                  <c:v>19.630331097448487</c:v>
                </c:pt>
                <c:pt idx="2">
                  <c:v>19.653171228999799</c:v>
                </c:pt>
                <c:pt idx="3">
                  <c:v>19.672228035672376</c:v>
                </c:pt>
                <c:pt idx="4">
                  <c:v>19.686981697457583</c:v>
                </c:pt>
                <c:pt idx="5">
                  <c:v>19.697029772921837</c:v>
                </c:pt>
                <c:pt idx="6">
                  <c:v>19.702098176759854</c:v>
                </c:pt>
                <c:pt idx="7">
                  <c:v>19.702048656127278</c:v>
                </c:pt>
                <c:pt idx="8">
                  <c:v>19.696882561817876</c:v>
                </c:pt>
                <c:pt idx="9">
                  <c:v>19.686740811417401</c:v>
                </c:pt>
                <c:pt idx="10">
                  <c:v>19.671900045439209</c:v>
                </c:pt>
                <c:pt idx="11">
                  <c:v>19.652765081292198</c:v>
                </c:pt>
                <c:pt idx="12">
                  <c:v>19.629857870917167</c:v>
                </c:pt>
                <c:pt idx="13">
                  <c:v>19.603803263298509</c:v>
                </c:pt>
                <c:pt idx="14">
                  <c:v>19.575311960212765</c:v>
                </c:pt>
                <c:pt idx="15">
                  <c:v>19.545161130136833</c:v>
                </c:pt>
                <c:pt idx="16">
                  <c:v>19.514173209117835</c:v>
                </c:pt>
                <c:pt idx="17">
                  <c:v>19.483193466861685</c:v>
                </c:pt>
                <c:pt idx="18">
                  <c:v>19.453066949978975</c:v>
                </c:pt>
                <c:pt idx="19">
                  <c:v>19.424615431316298</c:v>
                </c:pt>
                <c:pt idx="20">
                  <c:v>19.39861499413519</c:v>
                </c:pt>
                <c:pt idx="21">
                  <c:v>19.375774862583878</c:v>
                </c:pt>
                <c:pt idx="22">
                  <c:v>19.356718055911301</c:v>
                </c:pt>
                <c:pt idx="23">
                  <c:v>19.341964394126094</c:v>
                </c:pt>
                <c:pt idx="24">
                  <c:v>19.33191631866184</c:v>
                </c:pt>
                <c:pt idx="25">
                  <c:v>19.326847914823823</c:v>
                </c:pt>
                <c:pt idx="26">
                  <c:v>19.326897435456399</c:v>
                </c:pt>
                <c:pt idx="27">
                  <c:v>19.332063529765801</c:v>
                </c:pt>
                <c:pt idx="28">
                  <c:v>19.342205280166276</c:v>
                </c:pt>
                <c:pt idx="29">
                  <c:v>19.357046046144468</c:v>
                </c:pt>
                <c:pt idx="30">
                  <c:v>19.376181010291479</c:v>
                </c:pt>
                <c:pt idx="31">
                  <c:v>19.39908822066651</c:v>
                </c:pt>
                <c:pt idx="32">
                  <c:v>19.425142828285168</c:v>
                </c:pt>
                <c:pt idx="33">
                  <c:v>19.453634131370912</c:v>
                </c:pt>
                <c:pt idx="34">
                  <c:v>19.483784961446844</c:v>
                </c:pt>
                <c:pt idx="35">
                  <c:v>19.514772882465842</c:v>
                </c:pt>
                <c:pt idx="36">
                  <c:v>19.545752624721988</c:v>
                </c:pt>
                <c:pt idx="37">
                  <c:v>19.575879141604698</c:v>
                </c:pt>
                <c:pt idx="38">
                  <c:v>19.604330660267379</c:v>
                </c:pt>
              </c:numCache>
            </c:numRef>
          </c:xVal>
          <c:yVal>
            <c:numRef>
              <c:f>[1]PlotDat10!$L$1:$L$39</c:f>
              <c:numCache>
                <c:formatCode>General</c:formatCode>
                <c:ptCount val="39"/>
                <c:pt idx="0">
                  <c:v>38.649265575248876</c:v>
                </c:pt>
                <c:pt idx="1">
                  <c:v>38.702256931329593</c:v>
                </c:pt>
                <c:pt idx="2">
                  <c:v>38.755077471829956</c:v>
                </c:pt>
                <c:pt idx="3">
                  <c:v>38.806286390097995</c:v>
                </c:pt>
                <c:pt idx="4">
                  <c:v>38.854486840335049</c:v>
                </c:pt>
                <c:pt idx="5">
                  <c:v>38.89836403990784</c:v>
                </c:pt>
                <c:pt idx="6">
                  <c:v>38.936721133191355</c:v>
                </c:pt>
                <c:pt idx="7">
                  <c:v>38.968511838670281</c:v>
                </c:pt>
                <c:pt idx="8">
                  <c:v>38.992868988771356</c:v>
                </c:pt>
                <c:pt idx="9">
                  <c:v>39.009128183934166</c:v>
                </c:pt>
                <c:pt idx="10">
                  <c:v>39.016845915699228</c:v>
                </c:pt>
                <c:pt idx="11">
                  <c:v>39.015811664462618</c:v>
                </c:pt>
                <c:pt idx="12">
                  <c:v>39.006053641901971</c:v>
                </c:pt>
                <c:pt idx="13">
                  <c:v>38.987838021435493</c:v>
                </c:pt>
                <c:pt idx="14">
                  <c:v>38.96166167770491</c:v>
                </c:pt>
                <c:pt idx="15">
                  <c:v>38.928238633130576</c:v>
                </c:pt>
                <c:pt idx="16">
                  <c:v>38.88848058124109</c:v>
                </c:pt>
                <c:pt idx="17">
                  <c:v>38.843472018050498</c:v>
                </c:pt>
                <c:pt idx="18">
                  <c:v>38.794440659834066</c:v>
                </c:pt>
                <c:pt idx="19">
                  <c:v>38.742723954228737</c:v>
                </c:pt>
                <c:pt idx="20">
                  <c:v>38.689732598148019</c:v>
                </c:pt>
                <c:pt idx="21">
                  <c:v>38.636912057647656</c:v>
                </c:pt>
                <c:pt idx="22">
                  <c:v>38.585703139379618</c:v>
                </c:pt>
                <c:pt idx="23">
                  <c:v>38.537502689142563</c:v>
                </c:pt>
                <c:pt idx="24">
                  <c:v>38.493625489569773</c:v>
                </c:pt>
                <c:pt idx="25">
                  <c:v>38.455268396286264</c:v>
                </c:pt>
                <c:pt idx="26">
                  <c:v>38.423477690807331</c:v>
                </c:pt>
                <c:pt idx="27">
                  <c:v>38.399120540706257</c:v>
                </c:pt>
                <c:pt idx="28">
                  <c:v>38.382861345543446</c:v>
                </c:pt>
                <c:pt idx="29">
                  <c:v>38.375143613778384</c:v>
                </c:pt>
                <c:pt idx="30">
                  <c:v>38.376177865014995</c:v>
                </c:pt>
                <c:pt idx="31">
                  <c:v>38.385935887575634</c:v>
                </c:pt>
                <c:pt idx="32">
                  <c:v>38.404151508042119</c:v>
                </c:pt>
                <c:pt idx="33">
                  <c:v>38.430327851772702</c:v>
                </c:pt>
                <c:pt idx="34">
                  <c:v>38.463750896347037</c:v>
                </c:pt>
                <c:pt idx="35">
                  <c:v>38.503508948236522</c:v>
                </c:pt>
                <c:pt idx="36">
                  <c:v>38.548517511427114</c:v>
                </c:pt>
                <c:pt idx="37">
                  <c:v>38.597548869643546</c:v>
                </c:pt>
                <c:pt idx="38">
                  <c:v>38.649265575248876</c:v>
                </c:pt>
              </c:numCache>
            </c:numRef>
          </c:yVal>
          <c:smooth val="1"/>
          <c:extLst>
            <c:ext xmlns:c16="http://schemas.microsoft.com/office/drawing/2014/chart" uri="{C3380CC4-5D6E-409C-BE32-E72D297353CC}">
              <c16:uniqueId val="{00000005-D785-42BC-9AAA-EC4C88792528}"/>
            </c:ext>
          </c:extLst>
        </c:ser>
        <c:ser>
          <c:idx val="6"/>
          <c:order val="6"/>
          <c:spPr>
            <a:ln>
              <a:solidFill>
                <a:srgbClr val="000000"/>
              </a:solidFill>
              <a:prstDash val="solid"/>
            </a:ln>
          </c:spPr>
          <c:marker>
            <c:symbol val="none"/>
          </c:marker>
          <c:xVal>
            <c:numRef>
              <c:f>[1]PlotDat10!$M$1:$M$46</c:f>
              <c:numCache>
                <c:formatCode>General</c:formatCode>
                <c:ptCount val="46"/>
                <c:pt idx="0">
                  <c:v>19.706834015548459</c:v>
                </c:pt>
                <c:pt idx="1">
                  <c:v>19.73540026342938</c:v>
                </c:pt>
                <c:pt idx="2">
                  <c:v>19.760634204929332</c:v>
                </c:pt>
                <c:pt idx="3">
                  <c:v>19.782044690080198</c:v>
                </c:pt>
                <c:pt idx="4">
                  <c:v>19.799214988142584</c:v>
                </c:pt>
                <c:pt idx="5">
                  <c:v>19.811810898795628</c:v>
                </c:pt>
                <c:pt idx="6">
                  <c:v>19.819587256966106</c:v>
                </c:pt>
                <c:pt idx="7">
                  <c:v>19.822392704687708</c:v>
                </c:pt>
                <c:pt idx="8">
                  <c:v>19.820172637111678</c:v>
                </c:pt>
                <c:pt idx="9">
                  <c:v>19.812970265328097</c:v>
                </c:pt>
                <c:pt idx="10">
                  <c:v>19.800925775311157</c:v>
                </c:pt>
                <c:pt idx="11">
                  <c:v>19.784273599358631</c:v>
                </c:pt>
                <c:pt idx="12">
                  <c:v>19.763337853133866</c:v>
                </c:pt>
                <c:pt idx="13">
                  <c:v>19.738526027123068</c:v>
                </c:pt>
                <c:pt idx="14">
                  <c:v>19.710321055296504</c:v>
                </c:pt>
                <c:pt idx="15">
                  <c:v>19.679271915348099</c:v>
                </c:pt>
                <c:pt idx="16">
                  <c:v>19.645982943469075</c:v>
                </c:pt>
                <c:pt idx="17">
                  <c:v>19.611102071631414</c:v>
                </c:pt>
                <c:pt idx="18">
                  <c:v>19.575308216329031</c:v>
                </c:pt>
                <c:pt idx="19">
                  <c:v>19.53929806424048</c:v>
                </c:pt>
                <c:pt idx="20">
                  <c:v>19.503772512015225</c:v>
                </c:pt>
                <c:pt idx="21">
                  <c:v>19.46942302411761</c:v>
                </c:pt>
                <c:pt idx="22">
                  <c:v>19.436918174257602</c:v>
                </c:pt>
                <c:pt idx="23">
                  <c:v>19.406890632364007</c:v>
                </c:pt>
                <c:pt idx="24">
                  <c:v>19.379924850383965</c:v>
                </c:pt>
                <c:pt idx="25">
                  <c:v>19.356545686590586</c:v>
                </c:pt>
                <c:pt idx="26">
                  <c:v>19.337208189813712</c:v>
                </c:pt>
                <c:pt idx="27">
                  <c:v>19.322288742432026</c:v>
                </c:pt>
                <c:pt idx="28">
                  <c:v>19.312077734518187</c:v>
                </c:pt>
                <c:pt idx="29">
                  <c:v>19.306773911726395</c:v>
                </c:pt>
                <c:pt idx="30">
                  <c:v>19.306480506934282</c:v>
                </c:pt>
                <c:pt idx="31">
                  <c:v>19.311203230932385</c:v>
                </c:pt>
                <c:pt idx="32">
                  <c:v>19.320850161270094</c:v>
                </c:pt>
                <c:pt idx="33">
                  <c:v>19.335233531421611</c:v>
                </c:pt>
                <c:pt idx="34">
                  <c:v>19.354073385447776</c:v>
                </c:pt>
                <c:pt idx="35">
                  <c:v>19.377003027019988</c:v>
                </c:pt>
                <c:pt idx="36">
                  <c:v>19.403576156747125</c:v>
                </c:pt>
                <c:pt idx="37">
                  <c:v>19.43327555888553</c:v>
                </c:pt>
                <c:pt idx="38">
                  <c:v>19.465523168355155</c:v>
                </c:pt>
                <c:pt idx="39">
                  <c:v>19.499691322118778</c:v>
                </c:pt>
                <c:pt idx="40">
                  <c:v>19.535114975929098</c:v>
                </c:pt>
                <c:pt idx="41">
                  <c:v>19.571104648658498</c:v>
                </c:pt>
                <c:pt idx="42">
                  <c:v>19.606959842264953</c:v>
                </c:pt>
                <c:pt idx="43">
                  <c:v>19.641982676189585</c:v>
                </c:pt>
                <c:pt idx="44">
                  <c:v>19.675491470807941</c:v>
                </c:pt>
                <c:pt idx="45">
                  <c:v>19.706834015548459</c:v>
                </c:pt>
              </c:numCache>
            </c:numRef>
          </c:xVal>
          <c:yVal>
            <c:numRef>
              <c:f>[1]PlotDat10!$N$1:$N$46</c:f>
              <c:numCache>
                <c:formatCode>General</c:formatCode>
                <c:ptCount val="46"/>
                <c:pt idx="0">
                  <c:v>38.61200898265983</c:v>
                </c:pt>
                <c:pt idx="1">
                  <c:v>38.713413819985398</c:v>
                </c:pt>
                <c:pt idx="2">
                  <c:v>38.813668372707212</c:v>
                </c:pt>
                <c:pt idx="3">
                  <c:v>38.910821299994403</c:v>
                </c:pt>
                <c:pt idx="4">
                  <c:v>39.002981630627154</c:v>
                </c:pt>
                <c:pt idx="5">
                  <c:v>39.088355568600512</c:v>
                </c:pt>
                <c:pt idx="6">
                  <c:v>39.165281407323242</c:v>
                </c:pt>
                <c:pt idx="7">
                  <c:v>39.232261872846458</c:v>
                </c:pt>
                <c:pt idx="8">
                  <c:v>39.287993266597887</c:v>
                </c:pt>
                <c:pt idx="9">
                  <c:v>39.331390840391684</c:v>
                </c:pt>
                <c:pt idx="10">
                  <c:v>39.361609909817965</c:v>
                </c:pt>
                <c:pt idx="11">
                  <c:v>39.378062295064034</c:v>
                </c:pt>
                <c:pt idx="12">
                  <c:v>39.380427769165372</c:v>
                </c:pt>
                <c:pt idx="13">
                  <c:v>39.368660290859296</c:v>
                </c:pt>
                <c:pt idx="14">
                  <c:v>39.342988900725715</c:v>
                </c:pt>
                <c:pt idx="15">
                  <c:v>39.303913263172817</c:v>
                </c:pt>
                <c:pt idx="16">
                  <c:v>39.252193941037689</c:v>
                </c:pt>
                <c:pt idx="17">
                  <c:v>39.188837592095823</c:v>
                </c:pt>
                <c:pt idx="18">
                  <c:v>39.115077375612607</c:v>
                </c:pt>
                <c:pt idx="19">
                  <c:v>39.032348950300872</c:v>
                </c:pt>
                <c:pt idx="20">
                  <c:v>38.942262530857136</c:v>
                </c:pt>
                <c:pt idx="21">
                  <c:v>38.846571546964071</c:v>
                </c:pt>
                <c:pt idx="22">
                  <c:v>38.747138514776289</c:v>
                </c:pt>
                <c:pt idx="23">
                  <c:v>38.645898785161926</c:v>
                </c:pt>
                <c:pt idx="24">
                  <c:v>38.544822874299427</c:v>
                </c:pt>
                <c:pt idx="25">
                  <c:v>38.445878109821599</c:v>
                </c:pt>
                <c:pt idx="26">
                  <c:v>38.350990339021003</c:v>
                </c:pt>
                <c:pt idx="27">
                  <c:v>38.262006444423022</c:v>
                </c:pt>
                <c:pt idx="28">
                  <c:v>38.180658396318336</c:v>
                </c:pt>
                <c:pt idx="29">
                  <c:v>38.108529541931262</c:v>
                </c:pt>
                <c:pt idx="30">
                  <c:v>38.047023787367088</c:v>
                </c:pt>
                <c:pt idx="31">
                  <c:v>37.997338272176655</c:v>
                </c:pt>
                <c:pt idx="32">
                  <c:v>37.9604400683967</c:v>
                </c:pt>
                <c:pt idx="33">
                  <c:v>37.937047357592725</c:v>
                </c:pt>
                <c:pt idx="34">
                  <c:v>37.927615452271709</c:v>
                </c:pt>
                <c:pt idx="35">
                  <c:v>37.932327933742087</c:v>
                </c:pt>
                <c:pt idx="36">
                  <c:v>37.951093078912415</c:v>
                </c:pt>
                <c:pt idx="37">
                  <c:v>37.983545645576989</c:v>
                </c:pt>
                <c:pt idx="38">
                  <c:v>38.02905398143993</c:v>
                </c:pt>
                <c:pt idx="39">
                  <c:v>38.086732318508616</c:v>
                </c:pt>
                <c:pt idx="40">
                  <c:v>38.155458013560164</c:v>
                </c:pt>
                <c:pt idx="41">
                  <c:v>38.233893399114699</c:v>
                </c:pt>
                <c:pt idx="42">
                  <c:v>38.32051181961134</c:v>
                </c:pt>
                <c:pt idx="43">
                  <c:v>38.41362734602211</c:v>
                </c:pt>
                <c:pt idx="44">
                  <c:v>38.511427590542759</c:v>
                </c:pt>
                <c:pt idx="45">
                  <c:v>38.61200898265983</c:v>
                </c:pt>
              </c:numCache>
            </c:numRef>
          </c:yVal>
          <c:smooth val="1"/>
          <c:extLst>
            <c:ext xmlns:c16="http://schemas.microsoft.com/office/drawing/2014/chart" uri="{C3380CC4-5D6E-409C-BE32-E72D297353CC}">
              <c16:uniqueId val="{00000006-D785-42BC-9AAA-EC4C88792528}"/>
            </c:ext>
          </c:extLst>
        </c:ser>
        <c:ser>
          <c:idx val="7"/>
          <c:order val="7"/>
          <c:spPr>
            <a:ln>
              <a:solidFill>
                <a:srgbClr val="000000"/>
              </a:solidFill>
              <a:prstDash val="solid"/>
            </a:ln>
          </c:spPr>
          <c:marker>
            <c:symbol val="none"/>
          </c:marker>
          <c:xVal>
            <c:numRef>
              <c:f>[1]PlotDat10!$O$1:$O$46</c:f>
              <c:numCache>
                <c:formatCode>General</c:formatCode>
                <c:ptCount val="46"/>
                <c:pt idx="0">
                  <c:v>19.779266713605143</c:v>
                </c:pt>
                <c:pt idx="1">
                  <c:v>19.823286472119491</c:v>
                </c:pt>
                <c:pt idx="2">
                  <c:v>19.862619661001112</c:v>
                </c:pt>
                <c:pt idx="3">
                  <c:v>19.896500704469261</c:v>
                </c:pt>
                <c:pt idx="4">
                  <c:v>19.924270146551947</c:v>
                </c:pt>
                <c:pt idx="5">
                  <c:v>19.945387486646304</c:v>
                </c:pt>
                <c:pt idx="6">
                  <c:v>19.959441699748016</c:v>
                </c:pt>
                <c:pt idx="7">
                  <c:v>19.966159236585483</c:v>
                </c:pt>
                <c:pt idx="8">
                  <c:v>19.965409347945251</c:v>
                </c:pt>
                <c:pt idx="9">
                  <c:v>19.957206629556715</c:v>
                </c:pt>
                <c:pt idx="10">
                  <c:v>19.941710738002858</c:v>
                </c:pt>
                <c:pt idx="11">
                  <c:v>19.919223283186454</c:v>
                </c:pt>
                <c:pt idx="12">
                  <c:v>19.890181957836411</c:v>
                </c:pt>
                <c:pt idx="13">
                  <c:v>19.855152018316648</c:v>
                </c:pt>
                <c:pt idx="14">
                  <c:v>19.814815282553948</c:v>
                </c:pt>
                <c:pt idx="15">
                  <c:v>19.769956859227573</c:v>
                </c:pt>
                <c:pt idx="16">
                  <c:v>19.72144986652188</c:v>
                </c:pt>
                <c:pt idx="17">
                  <c:v>19.670238437873991</c:v>
                </c:pt>
                <c:pt idx="18">
                  <c:v>19.617319345490401</c:v>
                </c:pt>
                <c:pt idx="19">
                  <c:v>19.563722599309788</c:v>
                </c:pt>
                <c:pt idx="20">
                  <c:v>19.510491399031153</c:v>
                </c:pt>
                <c:pt idx="21">
                  <c:v>19.458661829418332</c:v>
                </c:pt>
                <c:pt idx="22">
                  <c:v>19.409242694088579</c:v>
                </c:pt>
                <c:pt idx="23">
                  <c:v>19.363195880297649</c:v>
                </c:pt>
                <c:pt idx="24">
                  <c:v>19.321417636898509</c:v>
                </c:pt>
                <c:pt idx="25">
                  <c:v>19.284721129876882</c:v>
                </c:pt>
                <c:pt idx="26">
                  <c:v>19.253820615000279</c:v>
                </c:pt>
                <c:pt idx="27">
                  <c:v>19.229317535641961</c:v>
                </c:pt>
                <c:pt idx="28">
                  <c:v>19.211688816369797</c:v>
                </c:pt>
                <c:pt idx="29">
                  <c:v>19.201277580152048</c:v>
                </c:pt>
                <c:pt idx="30">
                  <c:v>19.198286469859092</c:v>
                </c:pt>
                <c:pt idx="31">
                  <c:v>19.202773704050436</c:v>
                </c:pt>
                <c:pt idx="32">
                  <c:v>19.214651943816705</c:v>
                </c:pt>
                <c:pt idx="33">
                  <c:v>19.233689992732142</c:v>
                </c:pt>
                <c:pt idx="34">
                  <c:v>19.259517296830072</c:v>
                </c:pt>
                <c:pt idx="35">
                  <c:v>19.291631157014347</c:v>
                </c:pt>
                <c:pt idx="36">
                  <c:v>19.329406513525459</c:v>
                </c:pt>
                <c:pt idx="37">
                  <c:v>19.372108112017749</c:v>
                </c:pt>
                <c:pt idx="38">
                  <c:v>19.418904814448911</c:v>
                </c:pt>
                <c:pt idx="39">
                  <c:v>19.468885776236583</c:v>
                </c:pt>
                <c:pt idx="40">
                  <c:v>19.521078174812072</c:v>
                </c:pt>
                <c:pt idx="41">
                  <c:v>19.574466144505074</c:v>
                </c:pt>
                <c:pt idx="42">
                  <c:v>19.628010549213435</c:v>
                </c:pt>
                <c:pt idx="43">
                  <c:v>19.680669208005366</c:v>
                </c:pt>
                <c:pt idx="44">
                  <c:v>19.731417179985812</c:v>
                </c:pt>
                <c:pt idx="45">
                  <c:v>19.779266713605143</c:v>
                </c:pt>
              </c:numCache>
            </c:numRef>
          </c:xVal>
          <c:yVal>
            <c:numRef>
              <c:f>[1]PlotDat10!$P$1:$P$46</c:f>
              <c:numCache>
                <c:formatCode>General</c:formatCode>
                <c:ptCount val="46"/>
                <c:pt idx="0">
                  <c:v>38.791803880912013</c:v>
                </c:pt>
                <c:pt idx="1">
                  <c:v>38.90138773073258</c:v>
                </c:pt>
                <c:pt idx="2">
                  <c:v>39.010455929940576</c:v>
                </c:pt>
                <c:pt idx="3">
                  <c:v>39.116885590101667</c:v>
                </c:pt>
                <c:pt idx="4">
                  <c:v>39.218605178942752</c:v>
                </c:pt>
                <c:pt idx="5">
                  <c:v>39.313634840371357</c:v>
                </c:pt>
                <c:pt idx="6">
                  <c:v>39.400124930122416</c:v>
                </c:pt>
                <c:pt idx="7">
                  <c:v>39.476392016979943</c:v>
                </c:pt>
                <c:pt idx="8">
                  <c:v>39.540951648850779</c:v>
                </c:pt>
                <c:pt idx="9">
                  <c:v>39.592547245936046</c:v>
                </c:pt>
                <c:pt idx="10">
                  <c:v>39.630174558627616</c:v>
                </c:pt>
                <c:pt idx="11">
                  <c:v>39.653101214084366</c:v>
                </c:pt>
                <c:pt idx="12">
                  <c:v>39.660880971036526</c:v>
                </c:pt>
                <c:pt idx="13">
                  <c:v>39.653362405364362</c:v>
                </c:pt>
                <c:pt idx="14">
                  <c:v>39.630691857396435</c:v>
                </c:pt>
                <c:pt idx="15">
                  <c:v>39.593310583561575</c:v>
                </c:pt>
                <c:pt idx="16">
                  <c:v>39.541946167834418</c:v>
                </c:pt>
                <c:pt idx="17">
                  <c:v>39.477598360140924</c:v>
                </c:pt>
                <c:pt idx="18">
                  <c:v>39.401519617363313</c:v>
                </c:pt>
                <c:pt idx="19">
                  <c:v>39.315190725691451</c:v>
                </c:pt>
                <c:pt idx="20">
                  <c:v>39.220291978804084</c:v>
                </c:pt>
                <c:pt idx="21">
                  <c:v>39.118670472863641</c:v>
                </c:pt>
                <c:pt idx="22">
                  <c:v>39.012304154890515</c:v>
                </c:pt>
                <c:pt idx="23">
                  <c:v>38.903263324274143</c:v>
                </c:pt>
                <c:pt idx="24">
                  <c:v>38.793670336750374</c:v>
                </c:pt>
                <c:pt idx="25">
                  <c:v>38.68565829516119</c:v>
                </c:pt>
                <c:pt idx="26">
                  <c:v>38.581329531034235</c:v>
                </c:pt>
                <c:pt idx="27">
                  <c:v>38.482714685091032</c:v>
                </c:pt>
                <c:pt idx="28">
                  <c:v>38.391733183135152</c:v>
                </c:pt>
                <c:pt idx="29">
                  <c:v>38.310155876612235</c:v>
                </c:pt>
                <c:pt idx="30">
                  <c:v>38.239570575000933</c:v>
                </c:pt>
                <c:pt idx="31">
                  <c:v>38.181351140907523</c:v>
                </c:pt>
                <c:pt idx="32">
                  <c:v>38.136630749393014</c:v>
                </c:pt>
                <c:pt idx="33">
                  <c:v>38.106279832009541</c:v>
                </c:pt>
                <c:pt idx="34">
                  <c:v>38.090889134840317</c:v>
                </c:pt>
                <c:pt idx="35">
                  <c:v>38.09075822029908</c:v>
                </c:pt>
                <c:pt idx="36">
                  <c:v>38.105889636488456</c:v>
                </c:pt>
                <c:pt idx="37">
                  <c:v>38.13598886760407</c:v>
                </c:pt>
                <c:pt idx="38">
                  <c:v>38.180470066349599</c:v>
                </c:pt>
                <c:pt idx="39">
                  <c:v>38.238467456788094</c:v>
                </c:pt>
                <c:pt idx="40">
                  <c:v>38.308852185685716</c:v>
                </c:pt>
                <c:pt idx="41">
                  <c:v>38.39025429435592</c:v>
                </c:pt>
                <c:pt idx="42">
                  <c:v>38.481089383346962</c:v>
                </c:pt>
                <c:pt idx="43">
                  <c:v>38.579589450975007</c:v>
                </c:pt>
                <c:pt idx="44">
                  <c:v>38.683837305465858</c:v>
                </c:pt>
                <c:pt idx="45">
                  <c:v>38.791803880912013</c:v>
                </c:pt>
              </c:numCache>
            </c:numRef>
          </c:yVal>
          <c:smooth val="1"/>
          <c:extLst>
            <c:ext xmlns:c16="http://schemas.microsoft.com/office/drawing/2014/chart" uri="{C3380CC4-5D6E-409C-BE32-E72D297353CC}">
              <c16:uniqueId val="{00000007-D785-42BC-9AAA-EC4C88792528}"/>
            </c:ext>
          </c:extLst>
        </c:ser>
        <c:ser>
          <c:idx val="8"/>
          <c:order val="8"/>
          <c:spPr>
            <a:ln>
              <a:solidFill>
                <a:srgbClr val="000000"/>
              </a:solidFill>
              <a:prstDash val="solid"/>
            </a:ln>
          </c:spPr>
          <c:marker>
            <c:symbol val="none"/>
          </c:marker>
          <c:xVal>
            <c:numRef>
              <c:f>[1]PlotDat10!$Q$1:$Q$46</c:f>
              <c:numCache>
                <c:formatCode>General</c:formatCode>
                <c:ptCount val="46"/>
                <c:pt idx="0">
                  <c:v>19.611178261463493</c:v>
                </c:pt>
                <c:pt idx="1">
                  <c:v>19.645120764309272</c:v>
                </c:pt>
                <c:pt idx="2">
                  <c:v>19.675351133046384</c:v>
                </c:pt>
                <c:pt idx="3">
                  <c:v>19.701280967933901</c:v>
                </c:pt>
                <c:pt idx="4">
                  <c:v>19.722405574230482</c:v>
                </c:pt>
                <c:pt idx="5">
                  <c:v>19.738313785503451</c:v>
                </c:pt>
                <c:pt idx="6">
                  <c:v>19.748695966515701</c:v>
                </c:pt>
                <c:pt idx="7">
                  <c:v>19.753350039923383</c:v>
                </c:pt>
                <c:pt idx="8">
                  <c:v>19.752185419481552</c:v>
                </c:pt>
                <c:pt idx="9">
                  <c:v>19.745224773202363</c:v>
                </c:pt>
                <c:pt idx="10">
                  <c:v>19.73260358214803</c:v>
                </c:pt>
                <c:pt idx="11">
                  <c:v>19.714567503446034</c:v>
                </c:pt>
                <c:pt idx="12">
                  <c:v>19.691467588852568</c:v>
                </c:pt>
                <c:pt idx="13">
                  <c:v>19.663753451929434</c:v>
                </c:pt>
                <c:pt idx="14">
                  <c:v>19.631964516827477</c:v>
                </c:pt>
                <c:pt idx="15">
                  <c:v>19.596719519009078</c:v>
                </c:pt>
                <c:pt idx="16">
                  <c:v>19.558704462266181</c:v>
                </c:pt>
                <c:pt idx="17">
                  <c:v>19.518659266436806</c:v>
                </c:pt>
                <c:pt idx="18">
                  <c:v>19.477363365707028</c:v>
                </c:pt>
                <c:pt idx="19">
                  <c:v>19.435620537811165</c:v>
                </c:pt>
                <c:pt idx="20">
                  <c:v>19.394243259412452</c:v>
                </c:pt>
                <c:pt idx="21">
                  <c:v>19.354036892168953</c:v>
                </c:pt>
                <c:pt idx="22">
                  <c:v>19.315784007285007</c:v>
                </c:pt>
                <c:pt idx="23">
                  <c:v>19.280229153652865</c:v>
                </c:pt>
                <c:pt idx="24">
                  <c:v>19.248064366055427</c:v>
                </c:pt>
                <c:pt idx="25">
                  <c:v>19.219915695496379</c:v>
                </c:pt>
                <c:pt idx="26">
                  <c:v>19.196331023829512</c:v>
                </c:pt>
                <c:pt idx="27">
                  <c:v>19.177769399861653</c:v>
                </c:pt>
                <c:pt idx="28">
                  <c:v>19.164592104489806</c:v>
                </c:pt>
                <c:pt idx="29">
                  <c:v>19.157055618779435</c:v>
                </c:pt>
                <c:pt idx="30">
                  <c:v>19.155306631852255</c:v>
                </c:pt>
                <c:pt idx="31">
                  <c:v>19.159379185749376</c:v>
                </c:pt>
                <c:pt idx="32">
                  <c:v>19.16919401284164</c:v>
                </c:pt>
                <c:pt idx="33">
                  <c:v>19.184560078683901</c:v>
                </c:pt>
                <c:pt idx="34">
                  <c:v>19.20517830028318</c:v>
                </c:pt>
                <c:pt idx="35">
                  <c:v>19.230647367408928</c:v>
                </c:pt>
                <c:pt idx="36">
                  <c:v>19.260471553640176</c:v>
                </c:pt>
                <c:pt idx="37">
                  <c:v>19.29407036511644</c:v>
                </c:pt>
                <c:pt idx="38">
                  <c:v>19.330789839190416</c:v>
                </c:pt>
                <c:pt idx="39">
                  <c:v>19.369915273067036</c:v>
                </c:pt>
                <c:pt idx="40">
                  <c:v>19.410685134680421</c:v>
                </c:pt>
                <c:pt idx="41">
                  <c:v>19.452305885049284</c:v>
                </c:pt>
                <c:pt idx="42">
                  <c:v>19.493967423610609</c:v>
                </c:pt>
                <c:pt idx="43">
                  <c:v>19.53485885590559</c:v>
                </c:pt>
                <c:pt idx="44">
                  <c:v>19.574184276717922</c:v>
                </c:pt>
                <c:pt idx="45">
                  <c:v>19.611178261463493</c:v>
                </c:pt>
              </c:numCache>
            </c:numRef>
          </c:xVal>
          <c:yVal>
            <c:numRef>
              <c:f>[1]PlotDat10!$R$1:$R$46</c:f>
              <c:numCache>
                <c:formatCode>General</c:formatCode>
                <c:ptCount val="46"/>
                <c:pt idx="0">
                  <c:v>38.5780721977494</c:v>
                </c:pt>
                <c:pt idx="1">
                  <c:v>38.670249631603767</c:v>
                </c:pt>
                <c:pt idx="2">
                  <c:v>38.761814667744737</c:v>
                </c:pt>
                <c:pt idx="3">
                  <c:v>38.85098509689751</c:v>
                </c:pt>
                <c:pt idx="4">
                  <c:v>38.936025318088475</c:v>
                </c:pt>
                <c:pt idx="5">
                  <c:v>39.015280120143977</c:v>
                </c:pt>
                <c:pt idx="6">
                  <c:v>39.087206898493008</c:v>
                </c:pt>
                <c:pt idx="7">
                  <c:v>39.15040568021049</c:v>
                </c:pt>
                <c:pt idx="8">
                  <c:v>39.203646372897857</c:v>
                </c:pt>
                <c:pt idx="9">
                  <c:v>39.245892707032333</c:v>
                </c:pt>
                <c:pt idx="10">
                  <c:v>39.276322405774479</c:v>
                </c:pt>
                <c:pt idx="11">
                  <c:v>39.294343189651549</c:v>
                </c:pt>
                <c:pt idx="12">
                  <c:v>39.299604304603719</c:v>
                </c:pt>
                <c:pt idx="13">
                  <c:v>39.292003349012873</c:v>
                </c:pt>
                <c:pt idx="14">
                  <c:v>39.271688266833628</c:v>
                </c:pt>
                <c:pt idx="15">
                  <c:v>39.239054468032535</c:v>
                </c:pt>
                <c:pt idx="16">
                  <c:v>39.194737132382869</c:v>
                </c:pt>
                <c:pt idx="17">
                  <c:v>39.139598846412824</c:v>
                </c:pt>
                <c:pt idx="18">
                  <c:v>39.074712814139936</c:v>
                </c:pt>
                <c:pt idx="19">
                  <c:v>39.001341968375627</c:v>
                </c:pt>
                <c:pt idx="20">
                  <c:v>38.920914389174605</c:v>
                </c:pt>
                <c:pt idx="21">
                  <c:v>38.834995507880997</c:v>
                </c:pt>
                <c:pt idx="22">
                  <c:v>38.745257637787908</c:v>
                </c:pt>
                <c:pt idx="23">
                  <c:v>38.65344742446139</c:v>
                </c:pt>
                <c:pt idx="24">
                  <c:v>38.561351849271261</c:v>
                </c:pt>
                <c:pt idx="25">
                  <c:v>38.470763447831438</c:v>
                </c:pt>
                <c:pt idx="26">
                  <c:v>38.383445420333175</c:v>
                </c:pt>
                <c:pt idx="27">
                  <c:v>38.301097312858936</c:v>
                </c:pt>
                <c:pt idx="28">
                  <c:v>38.225321937651117</c:v>
                </c:pt>
                <c:pt idx="29">
                  <c:v>38.157594176194941</c:v>
                </c:pt>
                <c:pt idx="30">
                  <c:v>38.099232272327953</c:v>
                </c:pt>
                <c:pt idx="31">
                  <c:v>38.051372174123252</c:v>
                </c:pt>
                <c:pt idx="32">
                  <c:v>38.014945423952327</c:v>
                </c:pt>
                <c:pt idx="33">
                  <c:v>37.990661027072441</c:v>
                </c:pt>
                <c:pt idx="34">
                  <c:v>37.978991651645785</c:v>
                </c:pt>
                <c:pt idx="35">
                  <c:v>37.980164428791305</c:v>
                </c:pt>
                <c:pt idx="36">
                  <c:v>37.994156531735882</c:v>
                </c:pt>
                <c:pt idx="37">
                  <c:v>38.020695620111482</c:v>
                </c:pt>
                <c:pt idx="38">
                  <c:v>38.059265140750647</c:v>
                </c:pt>
                <c:pt idx="39">
                  <c:v>38.1091143818063</c:v>
                </c:pt>
                <c:pt idx="40">
                  <c:v>38.16927308450397</c:v>
                </c:pt>
                <c:pt idx="41">
                  <c:v>38.238570328125164</c:v>
                </c:pt>
                <c:pt idx="42">
                  <c:v>38.315657320647233</c:v>
                </c:pt>
                <c:pt idx="43">
                  <c:v>38.39903365144589</c:v>
                </c:pt>
                <c:pt idx="44">
                  <c:v>38.487076495081318</c:v>
                </c:pt>
                <c:pt idx="45">
                  <c:v>38.5780721977494</c:v>
                </c:pt>
              </c:numCache>
            </c:numRef>
          </c:yVal>
          <c:smooth val="1"/>
          <c:extLst>
            <c:ext xmlns:c16="http://schemas.microsoft.com/office/drawing/2014/chart" uri="{C3380CC4-5D6E-409C-BE32-E72D297353CC}">
              <c16:uniqueId val="{00000008-D785-42BC-9AAA-EC4C88792528}"/>
            </c:ext>
          </c:extLst>
        </c:ser>
        <c:ser>
          <c:idx val="9"/>
          <c:order val="9"/>
          <c:spPr>
            <a:ln>
              <a:solidFill>
                <a:srgbClr val="000000"/>
              </a:solidFill>
              <a:prstDash val="solid"/>
            </a:ln>
          </c:spPr>
          <c:marker>
            <c:symbol val="none"/>
          </c:marker>
          <c:xVal>
            <c:numRef>
              <c:f>[1]PlotDat10!$S$1:$S$46</c:f>
              <c:numCache>
                <c:formatCode>General</c:formatCode>
                <c:ptCount val="46"/>
                <c:pt idx="0">
                  <c:v>19.651578731658901</c:v>
                </c:pt>
                <c:pt idx="1">
                  <c:v>19.682794985729636</c:v>
                </c:pt>
                <c:pt idx="2">
                  <c:v>19.710932364099982</c:v>
                </c:pt>
                <c:pt idx="3">
                  <c:v>19.735443204705753</c:v>
                </c:pt>
                <c:pt idx="4">
                  <c:v>19.755850431915224</c:v>
                </c:pt>
                <c:pt idx="5">
                  <c:v>19.771756842263642</c:v>
                </c:pt>
                <c:pt idx="6">
                  <c:v>19.78285283556685</c:v>
                </c:pt>
                <c:pt idx="7">
                  <c:v>19.788922440936702</c:v>
                </c:pt>
                <c:pt idx="8">
                  <c:v>19.789847520408749</c:v>
                </c:pt>
                <c:pt idx="9">
                  <c:v>19.785610068363333</c:v>
                </c:pt>
                <c:pt idx="10">
                  <c:v>19.776292561984484</c:v>
                </c:pt>
                <c:pt idx="11">
                  <c:v>19.76207635593536</c:v>
                </c:pt>
                <c:pt idx="12">
                  <c:v>19.743238152496016</c:v>
                </c:pt>
                <c:pt idx="13">
                  <c:v>19.720144615868257</c:v>
                </c:pt>
                <c:pt idx="14">
                  <c:v>19.693245235474038</c:v>
                </c:pt>
                <c:pt idx="15">
                  <c:v>19.663063577155132</c:v>
                </c:pt>
                <c:pt idx="16">
                  <c:v>19.630187092559598</c:v>
                </c:pt>
                <c:pt idx="17">
                  <c:v>19.595255685063638</c:v>
                </c:pt>
                <c:pt idx="18">
                  <c:v>19.55894925478027</c:v>
                </c:pt>
                <c:pt idx="19">
                  <c:v>19.521974465077012</c:v>
                </c:pt>
                <c:pt idx="20">
                  <c:v>19.485050988177239</c:v>
                </c:pt>
                <c:pt idx="21">
                  <c:v>19.448897497558967</c:v>
                </c:pt>
                <c:pt idx="22">
                  <c:v>19.414217679793101</c:v>
                </c:pt>
                <c:pt idx="23">
                  <c:v>19.38168653808474</c:v>
                </c:pt>
                <c:pt idx="24">
                  <c:v>19.351937254103614</c:v>
                </c:pt>
                <c:pt idx="25">
                  <c:v>19.325548863823109</c:v>
                </c:pt>
                <c:pt idx="26">
                  <c:v>19.303034987243684</c:v>
                </c:pt>
                <c:pt idx="27">
                  <c:v>19.284833831363802</c:v>
                </c:pt>
                <c:pt idx="28">
                  <c:v>19.271299660979157</c:v>
                </c:pt>
                <c:pt idx="29">
                  <c:v>19.262695903321397</c:v>
                </c:pt>
                <c:pt idx="30">
                  <c:v>19.259190020746701</c:v>
                </c:pt>
                <c:pt idx="31">
                  <c:v>19.260850251271499</c:v>
                </c:pt>
                <c:pt idx="32">
                  <c:v>19.267644280397118</c:v>
                </c:pt>
                <c:pt idx="33">
                  <c:v>19.279439870074711</c:v>
                </c:pt>
                <c:pt idx="34">
                  <c:v>19.296007432568498</c:v>
                </c:pt>
                <c:pt idx="35">
                  <c:v>19.317024499119853</c:v>
                </c:pt>
                <c:pt idx="36">
                  <c:v>19.342081996434917</c:v>
                </c:pt>
                <c:pt idx="37">
                  <c:v>19.370692208830935</c:v>
                </c:pt>
                <c:pt idx="38">
                  <c:v>19.402298271067245</c:v>
                </c:pt>
                <c:pt idx="39">
                  <c:v>19.436285007093787</c:v>
                </c:pt>
                <c:pt idx="40">
                  <c:v>19.471990903753142</c:v>
                </c:pt>
                <c:pt idx="41">
                  <c:v>19.508720986381689</c:v>
                </c:pt>
                <c:pt idx="42">
                  <c:v>19.545760345700916</c:v>
                </c:pt>
                <c:pt idx="43">
                  <c:v>19.582388052713316</c:v>
                </c:pt>
                <c:pt idx="44">
                  <c:v>19.617891190765299</c:v>
                </c:pt>
                <c:pt idx="45">
                  <c:v>19.651578731658901</c:v>
                </c:pt>
              </c:numCache>
            </c:numRef>
          </c:xVal>
          <c:yVal>
            <c:numRef>
              <c:f>[1]PlotDat10!$T$1:$T$46</c:f>
              <c:numCache>
                <c:formatCode>General</c:formatCode>
                <c:ptCount val="46"/>
                <c:pt idx="0">
                  <c:v>38.747253757756184</c:v>
                </c:pt>
                <c:pt idx="1">
                  <c:v>38.810585763268527</c:v>
                </c:pt>
                <c:pt idx="2">
                  <c:v>38.873964312686589</c:v>
                </c:pt>
                <c:pt idx="3">
                  <c:v>38.936155814637985</c:v>
                </c:pt>
                <c:pt idx="4">
                  <c:v>38.995949782279013</c:v>
                </c:pt>
                <c:pt idx="5">
                  <c:v>39.052182394044166</c:v>
                </c:pt>
                <c:pt idx="6">
                  <c:v>39.103759146109084</c:v>
                </c:pt>
                <c:pt idx="7">
                  <c:v>39.149676155662512</c:v>
                </c:pt>
                <c:pt idx="8">
                  <c:v>39.189039700343322</c:v>
                </c:pt>
                <c:pt idx="9">
                  <c:v>39.221083613529657</c:v>
                </c:pt>
                <c:pt idx="10">
                  <c:v>39.245184196900766</c:v>
                </c:pt>
                <c:pt idx="11">
                  <c:v>39.260872360015341</c:v>
                </c:pt>
                <c:pt idx="12">
                  <c:v>39.267842750623366</c:v>
                </c:pt>
                <c:pt idx="13">
                  <c:v>39.265959698000366</c:v>
                </c:pt>
                <c:pt idx="14">
                  <c:v>39.255259853623706</c:v>
                </c:pt>
                <c:pt idx="15">
                  <c:v>39.235951477793286</c:v>
                </c:pt>
                <c:pt idx="16">
                  <c:v>39.208410386081681</c:v>
                </c:pt>
                <c:pt idx="17">
                  <c:v>39.173172634511552</c:v>
                </c:pt>
                <c:pt idx="18">
                  <c:v>39.130924085834842</c:v>
                </c:pt>
                <c:pt idx="19">
                  <c:v>39.082487059994548</c:v>
                </c:pt>
                <c:pt idx="20">
                  <c:v>39.028804328602341</c:v>
                </c:pt>
                <c:pt idx="21">
                  <c:v>38.970920764961569</c:v>
                </c:pt>
                <c:pt idx="22">
                  <c:v>38.909963006796922</c:v>
                </c:pt>
                <c:pt idx="23">
                  <c:v>38.84711752753266</c:v>
                </c:pt>
                <c:pt idx="24">
                  <c:v>38.783607542936984</c:v>
                </c:pt>
                <c:pt idx="25">
                  <c:v>38.72066920261851</c:v>
                </c:pt>
                <c:pt idx="26">
                  <c:v>38.659527529780235</c:v>
                </c:pt>
                <c:pt idx="27">
                  <c:v>38.601372577536338</c:v>
                </c:pt>
                <c:pt idx="28">
                  <c:v>38.547336265881967</c:v>
                </c:pt>
                <c:pt idx="29">
                  <c:v>38.49847035015808</c:v>
                </c:pt>
                <c:pt idx="30">
                  <c:v>38.455725949830089</c:v>
                </c:pt>
                <c:pt idx="31">
                  <c:v>38.419935036029344</c:v>
                </c:pt>
                <c:pt idx="32">
                  <c:v>38.391794238181411</c:v>
                </c:pt>
                <c:pt idx="33">
                  <c:v>38.371851284906718</c:v>
                </c:pt>
                <c:pt idx="34">
                  <c:v>38.360494343105991</c:v>
                </c:pt>
                <c:pt idx="35">
                  <c:v>38.357944462733052</c:v>
                </c:pt>
                <c:pt idx="36">
                  <c:v>38.364251274308899</c:v>
                </c:pt>
                <c:pt idx="37">
                  <c:v>38.379292022920112</c:v>
                </c:pt>
                <c:pt idx="38">
                  <c:v>38.40277395750357</c:v>
                </c:pt>
                <c:pt idx="39">
                  <c:v>38.43424002891291</c:v>
                </c:pt>
                <c:pt idx="40">
                  <c:v>38.473077785860276</c:v>
                </c:pt>
                <c:pt idx="41">
                  <c:v>38.518531295583976</c:v>
                </c:pt>
                <c:pt idx="42">
                  <c:v>38.569715857219848</c:v>
                </c:pt>
                <c:pt idx="43">
                  <c:v>38.62563522149722</c:v>
                </c:pt>
                <c:pt idx="44">
                  <c:v>38.685200981597767</c:v>
                </c:pt>
                <c:pt idx="45">
                  <c:v>38.747253757756184</c:v>
                </c:pt>
              </c:numCache>
            </c:numRef>
          </c:yVal>
          <c:smooth val="1"/>
          <c:extLst>
            <c:ext xmlns:c16="http://schemas.microsoft.com/office/drawing/2014/chart" uri="{C3380CC4-5D6E-409C-BE32-E72D297353CC}">
              <c16:uniqueId val="{00000009-D785-42BC-9AAA-EC4C88792528}"/>
            </c:ext>
          </c:extLst>
        </c:ser>
        <c:ser>
          <c:idx val="10"/>
          <c:order val="10"/>
          <c:tx>
            <c:v>IsoDat3</c:v>
          </c:tx>
          <c:spPr>
            <a:ln w="19050">
              <a:noFill/>
            </a:ln>
          </c:spPr>
          <c:marker>
            <c:symbol val="none"/>
          </c:marker>
          <c:xVal>
            <c:numRef>
              <c:f>[1]PlotDat10!$Y$1</c:f>
              <c:numCache>
                <c:formatCode>General</c:formatCode>
                <c:ptCount val="1"/>
                <c:pt idx="0">
                  <c:v>19.579000000000001</c:v>
                </c:pt>
              </c:numCache>
            </c:numRef>
          </c:xVal>
          <c:yVal>
            <c:numRef>
              <c:f>[1]PlotDat10!$Z$1</c:f>
              <c:numCache>
                <c:formatCode>General</c:formatCode>
                <c:ptCount val="1"/>
                <c:pt idx="0">
                  <c:v>38.908000000000001</c:v>
                </c:pt>
              </c:numCache>
            </c:numRef>
          </c:yVal>
          <c:smooth val="0"/>
          <c:extLst>
            <c:ext xmlns:c16="http://schemas.microsoft.com/office/drawing/2014/chart" uri="{C3380CC4-5D6E-409C-BE32-E72D297353CC}">
              <c16:uniqueId val="{0000000A-D785-42BC-9AAA-EC4C88792528}"/>
            </c:ext>
          </c:extLst>
        </c:ser>
        <c:ser>
          <c:idx val="11"/>
          <c:order val="11"/>
          <c:spPr>
            <a:ln>
              <a:solidFill>
                <a:srgbClr val="DD0806"/>
              </a:solidFill>
              <a:prstDash val="solid"/>
            </a:ln>
          </c:spPr>
          <c:marker>
            <c:symbol val="none"/>
          </c:marker>
          <c:xVal>
            <c:numRef>
              <c:f>[1]PlotDat10!$W$1:$W$23</c:f>
              <c:numCache>
                <c:formatCode>General</c:formatCode>
                <c:ptCount val="23"/>
                <c:pt idx="0">
                  <c:v>19.581578000684043</c:v>
                </c:pt>
                <c:pt idx="1">
                  <c:v>19.582646060728745</c:v>
                </c:pt>
                <c:pt idx="2">
                  <c:v>19.583418738617159</c:v>
                </c:pt>
                <c:pt idx="3">
                  <c:v>19.583833436582065</c:v>
                </c:pt>
                <c:pt idx="4">
                  <c:v>19.583856558260642</c:v>
                </c:pt>
                <c:pt idx="5">
                  <c:v>19.583486230472008</c:v>
                </c:pt>
                <c:pt idx="6">
                  <c:v>19.582752454971171</c:v>
                </c:pt>
                <c:pt idx="7">
                  <c:v>19.58171467788528</c:v>
                </c:pt>
                <c:pt idx="8">
                  <c:v>19.580456973741935</c:v>
                </c:pt>
                <c:pt idx="9">
                  <c:v>19.579081234250975</c:v>
                </c:pt>
                <c:pt idx="10">
                  <c:v>19.577698913644117</c:v>
                </c:pt>
                <c:pt idx="11">
                  <c:v>19.576421999315958</c:v>
                </c:pt>
                <c:pt idx="12">
                  <c:v>19.575353939271256</c:v>
                </c:pt>
                <c:pt idx="13">
                  <c:v>19.574581261382843</c:v>
                </c:pt>
                <c:pt idx="14">
                  <c:v>19.574166563417936</c:v>
                </c:pt>
                <c:pt idx="15">
                  <c:v>19.574143441739359</c:v>
                </c:pt>
                <c:pt idx="16">
                  <c:v>19.574513769527993</c:v>
                </c:pt>
                <c:pt idx="17">
                  <c:v>19.57524754502883</c:v>
                </c:pt>
                <c:pt idx="18">
                  <c:v>19.576285322114721</c:v>
                </c:pt>
                <c:pt idx="19">
                  <c:v>19.577543026258066</c:v>
                </c:pt>
                <c:pt idx="20">
                  <c:v>19.578918765749027</c:v>
                </c:pt>
                <c:pt idx="21">
                  <c:v>19.580301086355885</c:v>
                </c:pt>
                <c:pt idx="22">
                  <c:v>19.581578000684043</c:v>
                </c:pt>
              </c:numCache>
            </c:numRef>
          </c:xVal>
          <c:yVal>
            <c:numRef>
              <c:f>[1]PlotDat10!$X$1:$X$23</c:f>
              <c:numCache>
                <c:formatCode>General</c:formatCode>
                <c:ptCount val="23"/>
                <c:pt idx="0">
                  <c:v>38.907022102375706</c:v>
                </c:pt>
                <c:pt idx="1">
                  <c:v>38.910152705113894</c:v>
                </c:pt>
                <c:pt idx="2">
                  <c:v>38.913108908486386</c:v>
                </c:pt>
                <c:pt idx="3">
                  <c:v>38.915651218477159</c:v>
                </c:pt>
                <c:pt idx="4">
                  <c:v>38.917573672250462</c:v>
                </c:pt>
                <c:pt idx="5">
                  <c:v>38.918720524034853</c:v>
                </c:pt>
                <c:pt idx="6">
                  <c:v>38.918998862719349</c:v>
                </c:pt>
                <c:pt idx="7">
                  <c:v>38.918386138959086</c:v>
                </c:pt>
                <c:pt idx="8">
                  <c:v>38.916931991989095</c:v>
                </c:pt>
                <c:pt idx="9">
                  <c:v>38.914754228148759</c:v>
                </c:pt>
                <c:pt idx="10">
                  <c:v>38.912029276912747</c:v>
                </c:pt>
                <c:pt idx="11">
                  <c:v>38.908977897624297</c:v>
                </c:pt>
                <c:pt idx="12">
                  <c:v>38.905847294886108</c:v>
                </c:pt>
                <c:pt idx="13">
                  <c:v>38.902891091513617</c:v>
                </c:pt>
                <c:pt idx="14">
                  <c:v>38.900348781522844</c:v>
                </c:pt>
                <c:pt idx="15">
                  <c:v>38.89842632774954</c:v>
                </c:pt>
                <c:pt idx="16">
                  <c:v>38.897279475965149</c:v>
                </c:pt>
                <c:pt idx="17">
                  <c:v>38.897001137280654</c:v>
                </c:pt>
                <c:pt idx="18">
                  <c:v>38.897613861040917</c:v>
                </c:pt>
                <c:pt idx="19">
                  <c:v>38.899068008010907</c:v>
                </c:pt>
                <c:pt idx="20">
                  <c:v>38.901245771851244</c:v>
                </c:pt>
                <c:pt idx="21">
                  <c:v>38.903970723087255</c:v>
                </c:pt>
                <c:pt idx="22">
                  <c:v>38.907022102375706</c:v>
                </c:pt>
              </c:numCache>
            </c:numRef>
          </c:yVal>
          <c:smooth val="1"/>
          <c:extLst>
            <c:ext xmlns:c16="http://schemas.microsoft.com/office/drawing/2014/chart" uri="{C3380CC4-5D6E-409C-BE32-E72D297353CC}">
              <c16:uniqueId val="{0000000B-D785-42BC-9AAA-EC4C88792528}"/>
            </c:ext>
          </c:extLst>
        </c:ser>
        <c:dLbls>
          <c:showLegendKey val="0"/>
          <c:showVal val="0"/>
          <c:showCatName val="0"/>
          <c:showSerName val="0"/>
          <c:showPercent val="0"/>
          <c:showBubbleSize val="0"/>
        </c:dLbls>
        <c:axId val="1642295880"/>
        <c:axId val="1642297840"/>
      </c:scatterChart>
      <c:valAx>
        <c:axId val="1642295880"/>
        <c:scaling>
          <c:orientation val="minMax"/>
          <c:max val="20.2"/>
          <c:min val="19"/>
        </c:scaling>
        <c:delete val="0"/>
        <c:axPos val="b"/>
        <c:title>
          <c:tx>
            <c:rich>
              <a:bodyPr/>
              <a:lstStyle/>
              <a:p>
                <a:pPr>
                  <a:defRPr/>
                </a:pPr>
                <a:endParaRPr lang="en-AU"/>
              </a:p>
            </c:rich>
          </c:tx>
          <c:overlay val="0"/>
        </c:title>
        <c:numFmt formatCode="0.0" sourceLinked="0"/>
        <c:majorTickMark val="in"/>
        <c:minorTickMark val="in"/>
        <c:tickLblPos val="nextTo"/>
        <c:spPr>
          <a:ln w="12700"/>
        </c:spPr>
        <c:txPr>
          <a:bodyPr/>
          <a:lstStyle/>
          <a:p>
            <a:pPr>
              <a:defRPr sz="1200">
                <a:latin typeface="Arial"/>
                <a:ea typeface="Arial"/>
                <a:cs typeface="Arial"/>
              </a:defRPr>
            </a:pPr>
            <a:endParaRPr lang="en-US"/>
          </a:p>
        </c:txPr>
        <c:crossAx val="1642297840"/>
        <c:crossesAt val="37.6"/>
        <c:crossBetween val="midCat"/>
        <c:majorUnit val="0.2"/>
        <c:minorUnit val="0.1"/>
      </c:valAx>
      <c:valAx>
        <c:axId val="1642297840"/>
        <c:scaling>
          <c:orientation val="minMax"/>
          <c:max val="40"/>
          <c:min val="37.6"/>
        </c:scaling>
        <c:delete val="0"/>
        <c:axPos val="l"/>
        <c:title>
          <c:tx>
            <c:rich>
              <a:bodyPr/>
              <a:lstStyle/>
              <a:p>
                <a:pPr>
                  <a:defRPr/>
                </a:pPr>
                <a:endParaRPr lang="en-AU"/>
              </a:p>
            </c:rich>
          </c:tx>
          <c:overlay val="0"/>
        </c:title>
        <c:numFmt formatCode="0.0" sourceLinked="0"/>
        <c:majorTickMark val="in"/>
        <c:minorTickMark val="in"/>
        <c:tickLblPos val="nextTo"/>
        <c:spPr>
          <a:ln w="12700"/>
        </c:spPr>
        <c:txPr>
          <a:bodyPr/>
          <a:lstStyle/>
          <a:p>
            <a:pPr>
              <a:defRPr sz="1200">
                <a:latin typeface="Arial"/>
                <a:ea typeface="Arial"/>
                <a:cs typeface="Arial"/>
              </a:defRPr>
            </a:pPr>
            <a:endParaRPr lang="en-US"/>
          </a:p>
        </c:txPr>
        <c:crossAx val="1642295880"/>
        <c:crossesAt val="19"/>
        <c:crossBetween val="midCat"/>
        <c:majorUnit val="0.4"/>
        <c:minorUnit val="0.2"/>
      </c:valAx>
      <c:spPr>
        <a:solidFill>
          <a:srgbClr val="E3E3E3"/>
        </a:solidFill>
        <a:ln w="12700">
          <a:solidFill>
            <a:srgbClr val="000000"/>
          </a:solidFill>
          <a:prstDash val="solid"/>
        </a:ln>
      </c:spPr>
    </c:plotArea>
    <c:plotVisOnly val="1"/>
    <c:dispBlanksAs val="gap"/>
    <c:showDLblsOverMax val="0"/>
  </c:chart>
  <c:spPr>
    <a:noFill/>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121227" y="20314228"/>
    <xdr:ext cx="9302338" cy="6073734"/>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882187" y="20333711"/>
    <xdr:ext cx="9302338" cy="6073734"/>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42876" y="26667836"/>
    <xdr:ext cx="9302338" cy="6073734"/>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9888682" y="26652683"/>
    <xdr:ext cx="9302338" cy="6073734"/>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86590" y="32939182"/>
    <xdr:ext cx="9302338" cy="6073734"/>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9878786" y="32944130"/>
    <xdr:ext cx="9302338" cy="6073734"/>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0.44909</cdr:x>
      <cdr:y>0.87216</cdr:y>
    </cdr:from>
    <cdr:to>
      <cdr:x>0.56791</cdr:x>
      <cdr:y>0.92157</cdr:y>
    </cdr:to>
    <cdr:sp macro="" textlink="">
      <cdr:nvSpPr>
        <cdr:cNvPr id="2" name="XaxisName"/>
        <cdr:cNvSpPr txBox="1"/>
      </cdr:nvSpPr>
      <cdr:spPr>
        <a:xfrm xmlns:a="http://schemas.openxmlformats.org/drawingml/2006/main">
          <a:off x="4177609" y="5297245"/>
          <a:ext cx="1105314" cy="300112"/>
        </a:xfrm>
        <a:prstGeom xmlns:a="http://schemas.openxmlformats.org/drawingml/2006/main" prst="rect">
          <a:avLst/>
        </a:prstGeom>
      </cdr:spPr>
      <cdr:txBody>
        <a:bodyPr xmlns:a="http://schemas.openxmlformats.org/drawingml/2006/main" vertOverflow="clip" vert="horz" wrap="none" lIns="25400" tIns="25400" rIns="25400" bIns="25400" rtlCol="0">
          <a:spAutoFit/>
        </a:bodyPr>
        <a:lstStyle xmlns:a="http://schemas.openxmlformats.org/drawingml/2006/main"/>
        <a:p xmlns:a="http://schemas.openxmlformats.org/drawingml/2006/main">
          <a:pPr algn="ctr"/>
          <a:r>
            <a:rPr lang="en-AU" sz="1600" baseline="30000">
              <a:latin typeface="Arial" panose="020B0604020202020204" pitchFamily="34" charset="0"/>
            </a:rPr>
            <a:t>206</a:t>
          </a:r>
          <a:r>
            <a:rPr lang="en-AU" sz="1600">
              <a:latin typeface="Arial" panose="020B0604020202020204" pitchFamily="34" charset="0"/>
            </a:rPr>
            <a:t>Pb/</a:t>
          </a:r>
          <a:r>
            <a:rPr lang="en-AU" sz="1600" baseline="30000">
              <a:latin typeface="Arial" panose="020B0604020202020204" pitchFamily="34" charset="0"/>
            </a:rPr>
            <a:t>204</a:t>
          </a:r>
          <a:r>
            <a:rPr lang="en-AU" sz="1600">
              <a:latin typeface="Arial" panose="020B0604020202020204" pitchFamily="34" charset="0"/>
            </a:rPr>
            <a:t>Pb</a:t>
          </a:r>
        </a:p>
      </cdr:txBody>
    </cdr:sp>
  </cdr:relSizeAnchor>
  <cdr:relSizeAnchor xmlns:cdr="http://schemas.openxmlformats.org/drawingml/2006/chartDrawing">
    <cdr:from>
      <cdr:x>0.13609</cdr:x>
      <cdr:y>0.36281</cdr:y>
    </cdr:from>
    <cdr:to>
      <cdr:x>0.18134</cdr:x>
      <cdr:y>0.54525</cdr:y>
    </cdr:to>
    <cdr:sp macro="" textlink="">
      <cdr:nvSpPr>
        <cdr:cNvPr id="3" name="YaxisName"/>
        <cdr:cNvSpPr txBox="1"/>
      </cdr:nvSpPr>
      <cdr:spPr>
        <a:xfrm xmlns:a="http://schemas.openxmlformats.org/drawingml/2006/main">
          <a:off x="1265953" y="2203610"/>
          <a:ext cx="420897" cy="1108119"/>
        </a:xfrm>
        <a:prstGeom xmlns:a="http://schemas.openxmlformats.org/drawingml/2006/main" prst="rect">
          <a:avLst/>
        </a:prstGeom>
      </cdr:spPr>
      <cdr:txBody>
        <a:bodyPr xmlns:a="http://schemas.openxmlformats.org/drawingml/2006/main" vertOverflow="clip" vert="vert270" wrap="none" rtlCol="0">
          <a:spAutoFit/>
        </a:bodyPr>
        <a:lstStyle xmlns:a="http://schemas.openxmlformats.org/drawingml/2006/main"/>
        <a:p xmlns:a="http://schemas.openxmlformats.org/drawingml/2006/main">
          <a:pPr algn="ctr"/>
          <a:r>
            <a:rPr lang="en-AU" sz="1600" baseline="30000">
              <a:latin typeface="Arial" panose="020B0604020202020204" pitchFamily="34" charset="0"/>
            </a:rPr>
            <a:t>207</a:t>
          </a:r>
          <a:r>
            <a:rPr lang="en-AU" sz="1600">
              <a:latin typeface="Arial" panose="020B0604020202020204" pitchFamily="34" charset="0"/>
            </a:rPr>
            <a:t>Pb/</a:t>
          </a:r>
          <a:r>
            <a:rPr lang="en-AU" sz="1600" baseline="30000">
              <a:latin typeface="Arial" panose="020B0604020202020204" pitchFamily="34" charset="0"/>
            </a:rPr>
            <a:t>204</a:t>
          </a:r>
          <a:r>
            <a:rPr lang="en-AU" sz="1600">
              <a:latin typeface="Arial" panose="020B0604020202020204" pitchFamily="34" charset="0"/>
            </a:rPr>
            <a:t>Pb</a:t>
          </a:r>
        </a:p>
      </cdr:txBody>
    </cdr:sp>
  </cdr:relSizeAnchor>
  <cdr:relSizeAnchor xmlns:cdr="http://schemas.openxmlformats.org/drawingml/2006/chartDrawing">
    <cdr:from>
      <cdr:x>0.59843</cdr:x>
      <cdr:y>0.05724</cdr:y>
    </cdr:from>
    <cdr:to>
      <cdr:x>0.80601</cdr:x>
      <cdr:y>0.09833</cdr:y>
    </cdr:to>
    <cdr:sp macro="" textlink="">
      <cdr:nvSpPr>
        <cdr:cNvPr id="4" name="ErrorSize"/>
        <cdr:cNvSpPr txBox="1"/>
      </cdr:nvSpPr>
      <cdr:spPr>
        <a:xfrm xmlns:a="http://schemas.openxmlformats.org/drawingml/2006/main">
          <a:off x="5563241" y="347473"/>
          <a:ext cx="1929759" cy="249427"/>
        </a:xfrm>
        <a:prstGeom xmlns:a="http://schemas.openxmlformats.org/drawingml/2006/main" prst="rect">
          <a:avLst/>
        </a:prstGeom>
      </cdr:spPr>
      <cdr:txBody>
        <a:bodyPr xmlns:a="http://schemas.openxmlformats.org/drawingml/2006/main" vertOverflow="clip" vert="horz" wrap="none" rtlCol="0" anchor="b">
          <a:spAutoFit/>
        </a:bodyPr>
        <a:lstStyle xmlns:a="http://schemas.openxmlformats.org/drawingml/2006/main"/>
        <a:p xmlns:a="http://schemas.openxmlformats.org/drawingml/2006/main">
          <a:pPr algn="r"/>
          <a:r>
            <a:rPr lang="en-AU" sz="1000">
              <a:latin typeface="Arial" panose="020B0604020202020204" pitchFamily="34" charset="0"/>
            </a:rPr>
            <a:t>data-point error ellipses are 2</a:t>
          </a:r>
          <a:r>
            <a:rPr lang="en-AU" sz="1000">
              <a:latin typeface="Symbol" panose="05050102010706020507" pitchFamily="18" charset="2"/>
            </a:rPr>
            <a:t>s</a:t>
          </a:r>
        </a:p>
      </cdr:txBody>
    </cdr:sp>
  </cdr:relSizeAnchor>
  <cdr:relSizeAnchor xmlns:cdr="http://schemas.openxmlformats.org/drawingml/2006/chartDrawing">
    <cdr:from>
      <cdr:x>0.52445</cdr:x>
      <cdr:y>0.46684</cdr:y>
    </cdr:from>
    <cdr:to>
      <cdr:x>0.53533</cdr:x>
      <cdr:y>0.48116</cdr:y>
    </cdr:to>
    <cdr:sp macro="" textlink="">
      <cdr:nvSpPr>
        <cdr:cNvPr id="5" name="PlotDat11_39|1~33_1"/>
        <cdr:cNvSpPr/>
      </cdr:nvSpPr>
      <cdr:spPr>
        <a:xfrm xmlns:a="http://schemas.openxmlformats.org/drawingml/2006/main">
          <a:off x="4878624" y="2835457"/>
          <a:ext cx="101204" cy="86986"/>
        </a:xfrm>
        <a:custGeom xmlns:a="http://schemas.openxmlformats.org/drawingml/2006/main">
          <a:avLst/>
          <a:gdLst>
            <a:gd name="connsiteX0" fmla="*/ 98944 w 100798"/>
            <a:gd name="connsiteY0" fmla="*/ 2737 h 86959"/>
            <a:gd name="connsiteX1" fmla="*/ 95217 w 100798"/>
            <a:gd name="connsiteY1" fmla="*/ 558 h 86959"/>
            <a:gd name="connsiteX2" fmla="*/ 89776 w 100798"/>
            <a:gd name="connsiteY2" fmla="*/ 27 h 86959"/>
            <a:gd name="connsiteX3" fmla="*/ 82815 w 100798"/>
            <a:gd name="connsiteY3" fmla="*/ 1163 h 86959"/>
            <a:gd name="connsiteX4" fmla="*/ 74613 w 100798"/>
            <a:gd name="connsiteY4" fmla="*/ 3929 h 86959"/>
            <a:gd name="connsiteX5" fmla="*/ 65483 w 100798"/>
            <a:gd name="connsiteY5" fmla="*/ 8213 h 86959"/>
            <a:gd name="connsiteX6" fmla="*/ 55762 w 100798"/>
            <a:gd name="connsiteY6" fmla="*/ 13856 h 86959"/>
            <a:gd name="connsiteX7" fmla="*/ 45844 w 100798"/>
            <a:gd name="connsiteY7" fmla="*/ 20636 h 86959"/>
            <a:gd name="connsiteX8" fmla="*/ 36104 w 100798"/>
            <a:gd name="connsiteY8" fmla="*/ 28290 h 86959"/>
            <a:gd name="connsiteX9" fmla="*/ 26896 w 100798"/>
            <a:gd name="connsiteY9" fmla="*/ 36532 h 86959"/>
            <a:gd name="connsiteX10" fmla="*/ 18614 w 100798"/>
            <a:gd name="connsiteY10" fmla="*/ 45044 h 86959"/>
            <a:gd name="connsiteX11" fmla="*/ 11535 w 100798"/>
            <a:gd name="connsiteY11" fmla="*/ 53490 h 86959"/>
            <a:gd name="connsiteX12" fmla="*/ 5955 w 100798"/>
            <a:gd name="connsiteY12" fmla="*/ 61564 h 86959"/>
            <a:gd name="connsiteX13" fmla="*/ 2091 w 100798"/>
            <a:gd name="connsiteY13" fmla="*/ 68930 h 86959"/>
            <a:gd name="connsiteX14" fmla="*/ 79 w 100798"/>
            <a:gd name="connsiteY14" fmla="*/ 75328 h 86959"/>
            <a:gd name="connsiteX15" fmla="*/ 0 w 100798"/>
            <a:gd name="connsiteY15" fmla="*/ 80497 h 86959"/>
            <a:gd name="connsiteX16" fmla="*/ 1854 w 100798"/>
            <a:gd name="connsiteY16" fmla="*/ 84240 h 86959"/>
            <a:gd name="connsiteX17" fmla="*/ 5581 w 100798"/>
            <a:gd name="connsiteY17" fmla="*/ 86429 h 86959"/>
            <a:gd name="connsiteX18" fmla="*/ 11023 w 100798"/>
            <a:gd name="connsiteY18" fmla="*/ 86959 h 86959"/>
            <a:gd name="connsiteX19" fmla="*/ 17983 w 100798"/>
            <a:gd name="connsiteY19" fmla="*/ 85823 h 86959"/>
            <a:gd name="connsiteX20" fmla="*/ 26186 w 100798"/>
            <a:gd name="connsiteY20" fmla="*/ 83057 h 86959"/>
            <a:gd name="connsiteX21" fmla="*/ 35315 w 100798"/>
            <a:gd name="connsiteY21" fmla="*/ 78774 h 86959"/>
            <a:gd name="connsiteX22" fmla="*/ 45036 w 100798"/>
            <a:gd name="connsiteY22" fmla="*/ 73130 h 86959"/>
            <a:gd name="connsiteX23" fmla="*/ 54954 w 100798"/>
            <a:gd name="connsiteY23" fmla="*/ 66351 h 86959"/>
            <a:gd name="connsiteX24" fmla="*/ 64695 w 100798"/>
            <a:gd name="connsiteY24" fmla="*/ 58696 h 86959"/>
            <a:gd name="connsiteX25" fmla="*/ 73903 w 100798"/>
            <a:gd name="connsiteY25" fmla="*/ 50454 h 86959"/>
            <a:gd name="connsiteX26" fmla="*/ 82184 w 100798"/>
            <a:gd name="connsiteY26" fmla="*/ 41943 h 86959"/>
            <a:gd name="connsiteX27" fmla="*/ 89263 w 100798"/>
            <a:gd name="connsiteY27" fmla="*/ 33487 h 86959"/>
            <a:gd name="connsiteX28" fmla="*/ 94843 w 100798"/>
            <a:gd name="connsiteY28" fmla="*/ 25422 h 86959"/>
            <a:gd name="connsiteX29" fmla="*/ 98708 w 100798"/>
            <a:gd name="connsiteY29" fmla="*/ 18056 h 86959"/>
            <a:gd name="connsiteX30" fmla="*/ 100719 w 100798"/>
            <a:gd name="connsiteY30" fmla="*/ 11658 h 86959"/>
            <a:gd name="connsiteX31" fmla="*/ 100798 w 100798"/>
            <a:gd name="connsiteY31" fmla="*/ 6490 h 86959"/>
            <a:gd name="connsiteX32" fmla="*/ 98944 w 100798"/>
            <a:gd name="connsiteY32" fmla="*/ 2737 h 86959"/>
            <a:gd name="connsiteX0" fmla="*/ 98944 w 100798"/>
            <a:gd name="connsiteY0" fmla="*/ 2737 h 86959"/>
            <a:gd name="connsiteX1" fmla="*/ 95217 w 100798"/>
            <a:gd name="connsiteY1" fmla="*/ 558 h 86959"/>
            <a:gd name="connsiteX2" fmla="*/ 89776 w 100798"/>
            <a:gd name="connsiteY2" fmla="*/ 27 h 86959"/>
            <a:gd name="connsiteX3" fmla="*/ 82815 w 100798"/>
            <a:gd name="connsiteY3" fmla="*/ 1163 h 86959"/>
            <a:gd name="connsiteX4" fmla="*/ 74613 w 100798"/>
            <a:gd name="connsiteY4" fmla="*/ 3929 h 86959"/>
            <a:gd name="connsiteX5" fmla="*/ 65483 w 100798"/>
            <a:gd name="connsiteY5" fmla="*/ 8213 h 86959"/>
            <a:gd name="connsiteX6" fmla="*/ 55762 w 100798"/>
            <a:gd name="connsiteY6" fmla="*/ 13856 h 86959"/>
            <a:gd name="connsiteX7" fmla="*/ 45844 w 100798"/>
            <a:gd name="connsiteY7" fmla="*/ 20636 h 86959"/>
            <a:gd name="connsiteX8" fmla="*/ 36104 w 100798"/>
            <a:gd name="connsiteY8" fmla="*/ 28290 h 86959"/>
            <a:gd name="connsiteX9" fmla="*/ 26896 w 100798"/>
            <a:gd name="connsiteY9" fmla="*/ 36532 h 86959"/>
            <a:gd name="connsiteX10" fmla="*/ 18614 w 100798"/>
            <a:gd name="connsiteY10" fmla="*/ 45044 h 86959"/>
            <a:gd name="connsiteX11" fmla="*/ 11535 w 100798"/>
            <a:gd name="connsiteY11" fmla="*/ 53490 h 86959"/>
            <a:gd name="connsiteX12" fmla="*/ 5955 w 100798"/>
            <a:gd name="connsiteY12" fmla="*/ 61564 h 86959"/>
            <a:gd name="connsiteX13" fmla="*/ 2091 w 100798"/>
            <a:gd name="connsiteY13" fmla="*/ 68930 h 86959"/>
            <a:gd name="connsiteX14" fmla="*/ 79 w 100798"/>
            <a:gd name="connsiteY14" fmla="*/ 75328 h 86959"/>
            <a:gd name="connsiteX15" fmla="*/ 0 w 100798"/>
            <a:gd name="connsiteY15" fmla="*/ 80497 h 86959"/>
            <a:gd name="connsiteX16" fmla="*/ 1854 w 100798"/>
            <a:gd name="connsiteY16" fmla="*/ 84240 h 86959"/>
            <a:gd name="connsiteX17" fmla="*/ 5581 w 100798"/>
            <a:gd name="connsiteY17" fmla="*/ 86429 h 86959"/>
            <a:gd name="connsiteX18" fmla="*/ 11023 w 100798"/>
            <a:gd name="connsiteY18" fmla="*/ 86959 h 86959"/>
            <a:gd name="connsiteX19" fmla="*/ 17983 w 100798"/>
            <a:gd name="connsiteY19" fmla="*/ 85823 h 86959"/>
            <a:gd name="connsiteX20" fmla="*/ 26186 w 100798"/>
            <a:gd name="connsiteY20" fmla="*/ 83057 h 86959"/>
            <a:gd name="connsiteX21" fmla="*/ 35315 w 100798"/>
            <a:gd name="connsiteY21" fmla="*/ 78774 h 86959"/>
            <a:gd name="connsiteX22" fmla="*/ 45036 w 100798"/>
            <a:gd name="connsiteY22" fmla="*/ 73130 h 86959"/>
            <a:gd name="connsiteX23" fmla="*/ 54954 w 100798"/>
            <a:gd name="connsiteY23" fmla="*/ 66351 h 86959"/>
            <a:gd name="connsiteX24" fmla="*/ 64695 w 100798"/>
            <a:gd name="connsiteY24" fmla="*/ 58696 h 86959"/>
            <a:gd name="connsiteX25" fmla="*/ 73903 w 100798"/>
            <a:gd name="connsiteY25" fmla="*/ 50454 h 86959"/>
            <a:gd name="connsiteX26" fmla="*/ 82184 w 100798"/>
            <a:gd name="connsiteY26" fmla="*/ 41943 h 86959"/>
            <a:gd name="connsiteX27" fmla="*/ 89263 w 100798"/>
            <a:gd name="connsiteY27" fmla="*/ 33487 h 86959"/>
            <a:gd name="connsiteX28" fmla="*/ 94843 w 100798"/>
            <a:gd name="connsiteY28" fmla="*/ 25422 h 86959"/>
            <a:gd name="connsiteX29" fmla="*/ 98708 w 100798"/>
            <a:gd name="connsiteY29" fmla="*/ 18056 h 86959"/>
            <a:gd name="connsiteX30" fmla="*/ 100719 w 100798"/>
            <a:gd name="connsiteY30" fmla="*/ 11658 h 86959"/>
            <a:gd name="connsiteX31" fmla="*/ 100798 w 100798"/>
            <a:gd name="connsiteY31" fmla="*/ 6490 h 86959"/>
            <a:gd name="connsiteX32" fmla="*/ 98944 w 100798"/>
            <a:gd name="connsiteY32" fmla="*/ 2737 h 86959"/>
            <a:gd name="connsiteX0" fmla="*/ 98944 w 100798"/>
            <a:gd name="connsiteY0" fmla="*/ 2737 h 86959"/>
            <a:gd name="connsiteX1" fmla="*/ 95217 w 100798"/>
            <a:gd name="connsiteY1" fmla="*/ 558 h 86959"/>
            <a:gd name="connsiteX2" fmla="*/ 89776 w 100798"/>
            <a:gd name="connsiteY2" fmla="*/ 27 h 86959"/>
            <a:gd name="connsiteX3" fmla="*/ 82815 w 100798"/>
            <a:gd name="connsiteY3" fmla="*/ 1163 h 86959"/>
            <a:gd name="connsiteX4" fmla="*/ 74613 w 100798"/>
            <a:gd name="connsiteY4" fmla="*/ 3929 h 86959"/>
            <a:gd name="connsiteX5" fmla="*/ 65483 w 100798"/>
            <a:gd name="connsiteY5" fmla="*/ 8213 h 86959"/>
            <a:gd name="connsiteX6" fmla="*/ 55762 w 100798"/>
            <a:gd name="connsiteY6" fmla="*/ 13856 h 86959"/>
            <a:gd name="connsiteX7" fmla="*/ 45844 w 100798"/>
            <a:gd name="connsiteY7" fmla="*/ 20636 h 86959"/>
            <a:gd name="connsiteX8" fmla="*/ 36104 w 100798"/>
            <a:gd name="connsiteY8" fmla="*/ 28290 h 86959"/>
            <a:gd name="connsiteX9" fmla="*/ 26896 w 100798"/>
            <a:gd name="connsiteY9" fmla="*/ 36532 h 86959"/>
            <a:gd name="connsiteX10" fmla="*/ 18614 w 100798"/>
            <a:gd name="connsiteY10" fmla="*/ 45044 h 86959"/>
            <a:gd name="connsiteX11" fmla="*/ 11535 w 100798"/>
            <a:gd name="connsiteY11" fmla="*/ 53490 h 86959"/>
            <a:gd name="connsiteX12" fmla="*/ 5955 w 100798"/>
            <a:gd name="connsiteY12" fmla="*/ 61564 h 86959"/>
            <a:gd name="connsiteX13" fmla="*/ 2091 w 100798"/>
            <a:gd name="connsiteY13" fmla="*/ 68930 h 86959"/>
            <a:gd name="connsiteX14" fmla="*/ 79 w 100798"/>
            <a:gd name="connsiteY14" fmla="*/ 75328 h 86959"/>
            <a:gd name="connsiteX15" fmla="*/ 0 w 100798"/>
            <a:gd name="connsiteY15" fmla="*/ 80497 h 86959"/>
            <a:gd name="connsiteX16" fmla="*/ 1854 w 100798"/>
            <a:gd name="connsiteY16" fmla="*/ 84240 h 86959"/>
            <a:gd name="connsiteX17" fmla="*/ 5581 w 100798"/>
            <a:gd name="connsiteY17" fmla="*/ 86429 h 86959"/>
            <a:gd name="connsiteX18" fmla="*/ 11023 w 100798"/>
            <a:gd name="connsiteY18" fmla="*/ 86959 h 86959"/>
            <a:gd name="connsiteX19" fmla="*/ 17983 w 100798"/>
            <a:gd name="connsiteY19" fmla="*/ 85823 h 86959"/>
            <a:gd name="connsiteX20" fmla="*/ 26186 w 100798"/>
            <a:gd name="connsiteY20" fmla="*/ 83057 h 86959"/>
            <a:gd name="connsiteX21" fmla="*/ 35315 w 100798"/>
            <a:gd name="connsiteY21" fmla="*/ 78774 h 86959"/>
            <a:gd name="connsiteX22" fmla="*/ 45036 w 100798"/>
            <a:gd name="connsiteY22" fmla="*/ 73130 h 86959"/>
            <a:gd name="connsiteX23" fmla="*/ 54954 w 100798"/>
            <a:gd name="connsiteY23" fmla="*/ 66351 h 86959"/>
            <a:gd name="connsiteX24" fmla="*/ 64695 w 100798"/>
            <a:gd name="connsiteY24" fmla="*/ 58696 h 86959"/>
            <a:gd name="connsiteX25" fmla="*/ 73903 w 100798"/>
            <a:gd name="connsiteY25" fmla="*/ 50454 h 86959"/>
            <a:gd name="connsiteX26" fmla="*/ 82184 w 100798"/>
            <a:gd name="connsiteY26" fmla="*/ 41943 h 86959"/>
            <a:gd name="connsiteX27" fmla="*/ 89263 w 100798"/>
            <a:gd name="connsiteY27" fmla="*/ 33487 h 86959"/>
            <a:gd name="connsiteX28" fmla="*/ 94843 w 100798"/>
            <a:gd name="connsiteY28" fmla="*/ 25422 h 86959"/>
            <a:gd name="connsiteX29" fmla="*/ 98708 w 100798"/>
            <a:gd name="connsiteY29" fmla="*/ 18056 h 86959"/>
            <a:gd name="connsiteX30" fmla="*/ 100719 w 100798"/>
            <a:gd name="connsiteY30" fmla="*/ 11658 h 86959"/>
            <a:gd name="connsiteX31" fmla="*/ 100798 w 100798"/>
            <a:gd name="connsiteY31" fmla="*/ 6490 h 86959"/>
            <a:gd name="connsiteX32" fmla="*/ 98944 w 100798"/>
            <a:gd name="connsiteY32" fmla="*/ 2737 h 86959"/>
            <a:gd name="connsiteX0" fmla="*/ 98944 w 100798"/>
            <a:gd name="connsiteY0" fmla="*/ 2737 h 86959"/>
            <a:gd name="connsiteX1" fmla="*/ 95217 w 100798"/>
            <a:gd name="connsiteY1" fmla="*/ 558 h 86959"/>
            <a:gd name="connsiteX2" fmla="*/ 89776 w 100798"/>
            <a:gd name="connsiteY2" fmla="*/ 27 h 86959"/>
            <a:gd name="connsiteX3" fmla="*/ 82815 w 100798"/>
            <a:gd name="connsiteY3" fmla="*/ 1163 h 86959"/>
            <a:gd name="connsiteX4" fmla="*/ 74613 w 100798"/>
            <a:gd name="connsiteY4" fmla="*/ 3929 h 86959"/>
            <a:gd name="connsiteX5" fmla="*/ 65483 w 100798"/>
            <a:gd name="connsiteY5" fmla="*/ 8213 h 86959"/>
            <a:gd name="connsiteX6" fmla="*/ 55762 w 100798"/>
            <a:gd name="connsiteY6" fmla="*/ 13856 h 86959"/>
            <a:gd name="connsiteX7" fmla="*/ 45844 w 100798"/>
            <a:gd name="connsiteY7" fmla="*/ 20636 h 86959"/>
            <a:gd name="connsiteX8" fmla="*/ 36104 w 100798"/>
            <a:gd name="connsiteY8" fmla="*/ 28290 h 86959"/>
            <a:gd name="connsiteX9" fmla="*/ 26896 w 100798"/>
            <a:gd name="connsiteY9" fmla="*/ 36532 h 86959"/>
            <a:gd name="connsiteX10" fmla="*/ 18614 w 100798"/>
            <a:gd name="connsiteY10" fmla="*/ 45044 h 86959"/>
            <a:gd name="connsiteX11" fmla="*/ 11535 w 100798"/>
            <a:gd name="connsiteY11" fmla="*/ 53490 h 86959"/>
            <a:gd name="connsiteX12" fmla="*/ 5955 w 100798"/>
            <a:gd name="connsiteY12" fmla="*/ 61564 h 86959"/>
            <a:gd name="connsiteX13" fmla="*/ 2091 w 100798"/>
            <a:gd name="connsiteY13" fmla="*/ 68930 h 86959"/>
            <a:gd name="connsiteX14" fmla="*/ 79 w 100798"/>
            <a:gd name="connsiteY14" fmla="*/ 75328 h 86959"/>
            <a:gd name="connsiteX15" fmla="*/ 0 w 100798"/>
            <a:gd name="connsiteY15" fmla="*/ 80497 h 86959"/>
            <a:gd name="connsiteX16" fmla="*/ 1854 w 100798"/>
            <a:gd name="connsiteY16" fmla="*/ 84240 h 86959"/>
            <a:gd name="connsiteX17" fmla="*/ 5581 w 100798"/>
            <a:gd name="connsiteY17" fmla="*/ 86429 h 86959"/>
            <a:gd name="connsiteX18" fmla="*/ 11023 w 100798"/>
            <a:gd name="connsiteY18" fmla="*/ 86959 h 86959"/>
            <a:gd name="connsiteX19" fmla="*/ 17983 w 100798"/>
            <a:gd name="connsiteY19" fmla="*/ 85823 h 86959"/>
            <a:gd name="connsiteX20" fmla="*/ 26186 w 100798"/>
            <a:gd name="connsiteY20" fmla="*/ 83057 h 86959"/>
            <a:gd name="connsiteX21" fmla="*/ 35315 w 100798"/>
            <a:gd name="connsiteY21" fmla="*/ 78774 h 86959"/>
            <a:gd name="connsiteX22" fmla="*/ 45036 w 100798"/>
            <a:gd name="connsiteY22" fmla="*/ 73130 h 86959"/>
            <a:gd name="connsiteX23" fmla="*/ 54954 w 100798"/>
            <a:gd name="connsiteY23" fmla="*/ 66351 h 86959"/>
            <a:gd name="connsiteX24" fmla="*/ 64695 w 100798"/>
            <a:gd name="connsiteY24" fmla="*/ 58696 h 86959"/>
            <a:gd name="connsiteX25" fmla="*/ 73903 w 100798"/>
            <a:gd name="connsiteY25" fmla="*/ 50454 h 86959"/>
            <a:gd name="connsiteX26" fmla="*/ 82184 w 100798"/>
            <a:gd name="connsiteY26" fmla="*/ 41943 h 86959"/>
            <a:gd name="connsiteX27" fmla="*/ 89263 w 100798"/>
            <a:gd name="connsiteY27" fmla="*/ 33487 h 86959"/>
            <a:gd name="connsiteX28" fmla="*/ 94843 w 100798"/>
            <a:gd name="connsiteY28" fmla="*/ 25422 h 86959"/>
            <a:gd name="connsiteX29" fmla="*/ 98708 w 100798"/>
            <a:gd name="connsiteY29" fmla="*/ 18056 h 86959"/>
            <a:gd name="connsiteX30" fmla="*/ 100719 w 100798"/>
            <a:gd name="connsiteY30" fmla="*/ 11658 h 86959"/>
            <a:gd name="connsiteX31" fmla="*/ 100798 w 100798"/>
            <a:gd name="connsiteY31" fmla="*/ 6490 h 86959"/>
            <a:gd name="connsiteX32" fmla="*/ 98944 w 100798"/>
            <a:gd name="connsiteY32" fmla="*/ 2737 h 86959"/>
            <a:gd name="connsiteX0" fmla="*/ 98944 w 100798"/>
            <a:gd name="connsiteY0" fmla="*/ 2737 h 86959"/>
            <a:gd name="connsiteX1" fmla="*/ 95217 w 100798"/>
            <a:gd name="connsiteY1" fmla="*/ 558 h 86959"/>
            <a:gd name="connsiteX2" fmla="*/ 89776 w 100798"/>
            <a:gd name="connsiteY2" fmla="*/ 27 h 86959"/>
            <a:gd name="connsiteX3" fmla="*/ 82815 w 100798"/>
            <a:gd name="connsiteY3" fmla="*/ 1163 h 86959"/>
            <a:gd name="connsiteX4" fmla="*/ 74613 w 100798"/>
            <a:gd name="connsiteY4" fmla="*/ 3929 h 86959"/>
            <a:gd name="connsiteX5" fmla="*/ 65483 w 100798"/>
            <a:gd name="connsiteY5" fmla="*/ 8213 h 86959"/>
            <a:gd name="connsiteX6" fmla="*/ 55762 w 100798"/>
            <a:gd name="connsiteY6" fmla="*/ 13856 h 86959"/>
            <a:gd name="connsiteX7" fmla="*/ 45844 w 100798"/>
            <a:gd name="connsiteY7" fmla="*/ 20636 h 86959"/>
            <a:gd name="connsiteX8" fmla="*/ 36104 w 100798"/>
            <a:gd name="connsiteY8" fmla="*/ 28290 h 86959"/>
            <a:gd name="connsiteX9" fmla="*/ 26896 w 100798"/>
            <a:gd name="connsiteY9" fmla="*/ 36532 h 86959"/>
            <a:gd name="connsiteX10" fmla="*/ 18614 w 100798"/>
            <a:gd name="connsiteY10" fmla="*/ 45044 h 86959"/>
            <a:gd name="connsiteX11" fmla="*/ 11535 w 100798"/>
            <a:gd name="connsiteY11" fmla="*/ 53490 h 86959"/>
            <a:gd name="connsiteX12" fmla="*/ 5955 w 100798"/>
            <a:gd name="connsiteY12" fmla="*/ 61564 h 86959"/>
            <a:gd name="connsiteX13" fmla="*/ 2091 w 100798"/>
            <a:gd name="connsiteY13" fmla="*/ 68930 h 86959"/>
            <a:gd name="connsiteX14" fmla="*/ 79 w 100798"/>
            <a:gd name="connsiteY14" fmla="*/ 75328 h 86959"/>
            <a:gd name="connsiteX15" fmla="*/ 0 w 100798"/>
            <a:gd name="connsiteY15" fmla="*/ 80497 h 86959"/>
            <a:gd name="connsiteX16" fmla="*/ 1854 w 100798"/>
            <a:gd name="connsiteY16" fmla="*/ 84240 h 86959"/>
            <a:gd name="connsiteX17" fmla="*/ 5581 w 100798"/>
            <a:gd name="connsiteY17" fmla="*/ 86429 h 86959"/>
            <a:gd name="connsiteX18" fmla="*/ 11023 w 100798"/>
            <a:gd name="connsiteY18" fmla="*/ 86959 h 86959"/>
            <a:gd name="connsiteX19" fmla="*/ 17983 w 100798"/>
            <a:gd name="connsiteY19" fmla="*/ 85823 h 86959"/>
            <a:gd name="connsiteX20" fmla="*/ 26186 w 100798"/>
            <a:gd name="connsiteY20" fmla="*/ 83057 h 86959"/>
            <a:gd name="connsiteX21" fmla="*/ 35315 w 100798"/>
            <a:gd name="connsiteY21" fmla="*/ 78774 h 86959"/>
            <a:gd name="connsiteX22" fmla="*/ 45036 w 100798"/>
            <a:gd name="connsiteY22" fmla="*/ 73130 h 86959"/>
            <a:gd name="connsiteX23" fmla="*/ 54954 w 100798"/>
            <a:gd name="connsiteY23" fmla="*/ 66351 h 86959"/>
            <a:gd name="connsiteX24" fmla="*/ 64695 w 100798"/>
            <a:gd name="connsiteY24" fmla="*/ 58696 h 86959"/>
            <a:gd name="connsiteX25" fmla="*/ 73903 w 100798"/>
            <a:gd name="connsiteY25" fmla="*/ 50454 h 86959"/>
            <a:gd name="connsiteX26" fmla="*/ 82184 w 100798"/>
            <a:gd name="connsiteY26" fmla="*/ 41943 h 86959"/>
            <a:gd name="connsiteX27" fmla="*/ 89263 w 100798"/>
            <a:gd name="connsiteY27" fmla="*/ 33487 h 86959"/>
            <a:gd name="connsiteX28" fmla="*/ 94843 w 100798"/>
            <a:gd name="connsiteY28" fmla="*/ 25422 h 86959"/>
            <a:gd name="connsiteX29" fmla="*/ 98708 w 100798"/>
            <a:gd name="connsiteY29" fmla="*/ 18056 h 86959"/>
            <a:gd name="connsiteX30" fmla="*/ 100719 w 100798"/>
            <a:gd name="connsiteY30" fmla="*/ 11658 h 86959"/>
            <a:gd name="connsiteX31" fmla="*/ 100798 w 100798"/>
            <a:gd name="connsiteY31" fmla="*/ 6490 h 86959"/>
            <a:gd name="connsiteX32" fmla="*/ 98944 w 100798"/>
            <a:gd name="connsiteY32" fmla="*/ 2737 h 86959"/>
            <a:gd name="connsiteX0" fmla="*/ 98944 w 100798"/>
            <a:gd name="connsiteY0" fmla="*/ 2737 h 86959"/>
            <a:gd name="connsiteX1" fmla="*/ 95217 w 100798"/>
            <a:gd name="connsiteY1" fmla="*/ 558 h 86959"/>
            <a:gd name="connsiteX2" fmla="*/ 89776 w 100798"/>
            <a:gd name="connsiteY2" fmla="*/ 27 h 86959"/>
            <a:gd name="connsiteX3" fmla="*/ 82815 w 100798"/>
            <a:gd name="connsiteY3" fmla="*/ 1163 h 86959"/>
            <a:gd name="connsiteX4" fmla="*/ 74613 w 100798"/>
            <a:gd name="connsiteY4" fmla="*/ 3929 h 86959"/>
            <a:gd name="connsiteX5" fmla="*/ 65483 w 100798"/>
            <a:gd name="connsiteY5" fmla="*/ 8213 h 86959"/>
            <a:gd name="connsiteX6" fmla="*/ 55762 w 100798"/>
            <a:gd name="connsiteY6" fmla="*/ 13856 h 86959"/>
            <a:gd name="connsiteX7" fmla="*/ 45844 w 100798"/>
            <a:gd name="connsiteY7" fmla="*/ 20636 h 86959"/>
            <a:gd name="connsiteX8" fmla="*/ 36104 w 100798"/>
            <a:gd name="connsiteY8" fmla="*/ 28290 h 86959"/>
            <a:gd name="connsiteX9" fmla="*/ 26896 w 100798"/>
            <a:gd name="connsiteY9" fmla="*/ 36532 h 86959"/>
            <a:gd name="connsiteX10" fmla="*/ 18614 w 100798"/>
            <a:gd name="connsiteY10" fmla="*/ 45044 h 86959"/>
            <a:gd name="connsiteX11" fmla="*/ 11535 w 100798"/>
            <a:gd name="connsiteY11" fmla="*/ 53490 h 86959"/>
            <a:gd name="connsiteX12" fmla="*/ 5955 w 100798"/>
            <a:gd name="connsiteY12" fmla="*/ 61564 h 86959"/>
            <a:gd name="connsiteX13" fmla="*/ 2091 w 100798"/>
            <a:gd name="connsiteY13" fmla="*/ 68930 h 86959"/>
            <a:gd name="connsiteX14" fmla="*/ 79 w 100798"/>
            <a:gd name="connsiteY14" fmla="*/ 75328 h 86959"/>
            <a:gd name="connsiteX15" fmla="*/ 0 w 100798"/>
            <a:gd name="connsiteY15" fmla="*/ 80497 h 86959"/>
            <a:gd name="connsiteX16" fmla="*/ 1854 w 100798"/>
            <a:gd name="connsiteY16" fmla="*/ 84240 h 86959"/>
            <a:gd name="connsiteX17" fmla="*/ 5581 w 100798"/>
            <a:gd name="connsiteY17" fmla="*/ 86429 h 86959"/>
            <a:gd name="connsiteX18" fmla="*/ 11023 w 100798"/>
            <a:gd name="connsiteY18" fmla="*/ 86959 h 86959"/>
            <a:gd name="connsiteX19" fmla="*/ 17983 w 100798"/>
            <a:gd name="connsiteY19" fmla="*/ 85823 h 86959"/>
            <a:gd name="connsiteX20" fmla="*/ 26186 w 100798"/>
            <a:gd name="connsiteY20" fmla="*/ 83057 h 86959"/>
            <a:gd name="connsiteX21" fmla="*/ 35315 w 100798"/>
            <a:gd name="connsiteY21" fmla="*/ 78774 h 86959"/>
            <a:gd name="connsiteX22" fmla="*/ 45036 w 100798"/>
            <a:gd name="connsiteY22" fmla="*/ 73130 h 86959"/>
            <a:gd name="connsiteX23" fmla="*/ 54954 w 100798"/>
            <a:gd name="connsiteY23" fmla="*/ 66351 h 86959"/>
            <a:gd name="connsiteX24" fmla="*/ 64695 w 100798"/>
            <a:gd name="connsiteY24" fmla="*/ 58696 h 86959"/>
            <a:gd name="connsiteX25" fmla="*/ 73903 w 100798"/>
            <a:gd name="connsiteY25" fmla="*/ 50454 h 86959"/>
            <a:gd name="connsiteX26" fmla="*/ 82184 w 100798"/>
            <a:gd name="connsiteY26" fmla="*/ 41943 h 86959"/>
            <a:gd name="connsiteX27" fmla="*/ 89263 w 100798"/>
            <a:gd name="connsiteY27" fmla="*/ 33487 h 86959"/>
            <a:gd name="connsiteX28" fmla="*/ 94843 w 100798"/>
            <a:gd name="connsiteY28" fmla="*/ 25422 h 86959"/>
            <a:gd name="connsiteX29" fmla="*/ 98708 w 100798"/>
            <a:gd name="connsiteY29" fmla="*/ 18056 h 86959"/>
            <a:gd name="connsiteX30" fmla="*/ 100719 w 100798"/>
            <a:gd name="connsiteY30" fmla="*/ 11658 h 86959"/>
            <a:gd name="connsiteX31" fmla="*/ 100798 w 100798"/>
            <a:gd name="connsiteY31" fmla="*/ 6490 h 86959"/>
            <a:gd name="connsiteX32" fmla="*/ 98944 w 100798"/>
            <a:gd name="connsiteY32" fmla="*/ 2737 h 86959"/>
            <a:gd name="connsiteX0" fmla="*/ 98944 w 100798"/>
            <a:gd name="connsiteY0" fmla="*/ 2737 h 86959"/>
            <a:gd name="connsiteX1" fmla="*/ 95217 w 100798"/>
            <a:gd name="connsiteY1" fmla="*/ 558 h 86959"/>
            <a:gd name="connsiteX2" fmla="*/ 89776 w 100798"/>
            <a:gd name="connsiteY2" fmla="*/ 27 h 86959"/>
            <a:gd name="connsiteX3" fmla="*/ 82815 w 100798"/>
            <a:gd name="connsiteY3" fmla="*/ 1163 h 86959"/>
            <a:gd name="connsiteX4" fmla="*/ 74613 w 100798"/>
            <a:gd name="connsiteY4" fmla="*/ 3929 h 86959"/>
            <a:gd name="connsiteX5" fmla="*/ 65483 w 100798"/>
            <a:gd name="connsiteY5" fmla="*/ 8213 h 86959"/>
            <a:gd name="connsiteX6" fmla="*/ 55762 w 100798"/>
            <a:gd name="connsiteY6" fmla="*/ 13856 h 86959"/>
            <a:gd name="connsiteX7" fmla="*/ 45844 w 100798"/>
            <a:gd name="connsiteY7" fmla="*/ 20636 h 86959"/>
            <a:gd name="connsiteX8" fmla="*/ 36104 w 100798"/>
            <a:gd name="connsiteY8" fmla="*/ 28290 h 86959"/>
            <a:gd name="connsiteX9" fmla="*/ 26896 w 100798"/>
            <a:gd name="connsiteY9" fmla="*/ 36532 h 86959"/>
            <a:gd name="connsiteX10" fmla="*/ 18614 w 100798"/>
            <a:gd name="connsiteY10" fmla="*/ 45044 h 86959"/>
            <a:gd name="connsiteX11" fmla="*/ 11535 w 100798"/>
            <a:gd name="connsiteY11" fmla="*/ 53490 h 86959"/>
            <a:gd name="connsiteX12" fmla="*/ 5955 w 100798"/>
            <a:gd name="connsiteY12" fmla="*/ 61564 h 86959"/>
            <a:gd name="connsiteX13" fmla="*/ 2091 w 100798"/>
            <a:gd name="connsiteY13" fmla="*/ 68930 h 86959"/>
            <a:gd name="connsiteX14" fmla="*/ 79 w 100798"/>
            <a:gd name="connsiteY14" fmla="*/ 75328 h 86959"/>
            <a:gd name="connsiteX15" fmla="*/ 0 w 100798"/>
            <a:gd name="connsiteY15" fmla="*/ 80497 h 86959"/>
            <a:gd name="connsiteX16" fmla="*/ 1854 w 100798"/>
            <a:gd name="connsiteY16" fmla="*/ 84240 h 86959"/>
            <a:gd name="connsiteX17" fmla="*/ 5581 w 100798"/>
            <a:gd name="connsiteY17" fmla="*/ 86429 h 86959"/>
            <a:gd name="connsiteX18" fmla="*/ 11023 w 100798"/>
            <a:gd name="connsiteY18" fmla="*/ 86959 h 86959"/>
            <a:gd name="connsiteX19" fmla="*/ 17983 w 100798"/>
            <a:gd name="connsiteY19" fmla="*/ 85823 h 86959"/>
            <a:gd name="connsiteX20" fmla="*/ 26186 w 100798"/>
            <a:gd name="connsiteY20" fmla="*/ 83057 h 86959"/>
            <a:gd name="connsiteX21" fmla="*/ 35315 w 100798"/>
            <a:gd name="connsiteY21" fmla="*/ 78774 h 86959"/>
            <a:gd name="connsiteX22" fmla="*/ 45036 w 100798"/>
            <a:gd name="connsiteY22" fmla="*/ 73130 h 86959"/>
            <a:gd name="connsiteX23" fmla="*/ 54954 w 100798"/>
            <a:gd name="connsiteY23" fmla="*/ 66351 h 86959"/>
            <a:gd name="connsiteX24" fmla="*/ 64695 w 100798"/>
            <a:gd name="connsiteY24" fmla="*/ 58696 h 86959"/>
            <a:gd name="connsiteX25" fmla="*/ 73903 w 100798"/>
            <a:gd name="connsiteY25" fmla="*/ 50454 h 86959"/>
            <a:gd name="connsiteX26" fmla="*/ 82184 w 100798"/>
            <a:gd name="connsiteY26" fmla="*/ 41943 h 86959"/>
            <a:gd name="connsiteX27" fmla="*/ 89263 w 100798"/>
            <a:gd name="connsiteY27" fmla="*/ 33487 h 86959"/>
            <a:gd name="connsiteX28" fmla="*/ 94843 w 100798"/>
            <a:gd name="connsiteY28" fmla="*/ 25422 h 86959"/>
            <a:gd name="connsiteX29" fmla="*/ 98708 w 100798"/>
            <a:gd name="connsiteY29" fmla="*/ 18056 h 86959"/>
            <a:gd name="connsiteX30" fmla="*/ 100719 w 100798"/>
            <a:gd name="connsiteY30" fmla="*/ 11658 h 86959"/>
            <a:gd name="connsiteX31" fmla="*/ 100798 w 100798"/>
            <a:gd name="connsiteY31" fmla="*/ 6490 h 86959"/>
            <a:gd name="connsiteX32" fmla="*/ 98944 w 100798"/>
            <a:gd name="connsiteY32" fmla="*/ 2737 h 86959"/>
            <a:gd name="connsiteX0" fmla="*/ 98944 w 100798"/>
            <a:gd name="connsiteY0" fmla="*/ 2737 h 86959"/>
            <a:gd name="connsiteX1" fmla="*/ 95217 w 100798"/>
            <a:gd name="connsiteY1" fmla="*/ 558 h 86959"/>
            <a:gd name="connsiteX2" fmla="*/ 89776 w 100798"/>
            <a:gd name="connsiteY2" fmla="*/ 27 h 86959"/>
            <a:gd name="connsiteX3" fmla="*/ 82815 w 100798"/>
            <a:gd name="connsiteY3" fmla="*/ 1163 h 86959"/>
            <a:gd name="connsiteX4" fmla="*/ 74613 w 100798"/>
            <a:gd name="connsiteY4" fmla="*/ 3929 h 86959"/>
            <a:gd name="connsiteX5" fmla="*/ 65483 w 100798"/>
            <a:gd name="connsiteY5" fmla="*/ 8213 h 86959"/>
            <a:gd name="connsiteX6" fmla="*/ 55762 w 100798"/>
            <a:gd name="connsiteY6" fmla="*/ 13856 h 86959"/>
            <a:gd name="connsiteX7" fmla="*/ 45844 w 100798"/>
            <a:gd name="connsiteY7" fmla="*/ 20636 h 86959"/>
            <a:gd name="connsiteX8" fmla="*/ 36104 w 100798"/>
            <a:gd name="connsiteY8" fmla="*/ 28290 h 86959"/>
            <a:gd name="connsiteX9" fmla="*/ 26896 w 100798"/>
            <a:gd name="connsiteY9" fmla="*/ 36532 h 86959"/>
            <a:gd name="connsiteX10" fmla="*/ 18614 w 100798"/>
            <a:gd name="connsiteY10" fmla="*/ 45044 h 86959"/>
            <a:gd name="connsiteX11" fmla="*/ 11535 w 100798"/>
            <a:gd name="connsiteY11" fmla="*/ 53490 h 86959"/>
            <a:gd name="connsiteX12" fmla="*/ 5955 w 100798"/>
            <a:gd name="connsiteY12" fmla="*/ 61564 h 86959"/>
            <a:gd name="connsiteX13" fmla="*/ 2091 w 100798"/>
            <a:gd name="connsiteY13" fmla="*/ 68930 h 86959"/>
            <a:gd name="connsiteX14" fmla="*/ 79 w 100798"/>
            <a:gd name="connsiteY14" fmla="*/ 75328 h 86959"/>
            <a:gd name="connsiteX15" fmla="*/ 0 w 100798"/>
            <a:gd name="connsiteY15" fmla="*/ 80497 h 86959"/>
            <a:gd name="connsiteX16" fmla="*/ 1854 w 100798"/>
            <a:gd name="connsiteY16" fmla="*/ 84240 h 86959"/>
            <a:gd name="connsiteX17" fmla="*/ 5581 w 100798"/>
            <a:gd name="connsiteY17" fmla="*/ 86429 h 86959"/>
            <a:gd name="connsiteX18" fmla="*/ 11023 w 100798"/>
            <a:gd name="connsiteY18" fmla="*/ 86959 h 86959"/>
            <a:gd name="connsiteX19" fmla="*/ 17983 w 100798"/>
            <a:gd name="connsiteY19" fmla="*/ 85823 h 86959"/>
            <a:gd name="connsiteX20" fmla="*/ 26186 w 100798"/>
            <a:gd name="connsiteY20" fmla="*/ 83057 h 86959"/>
            <a:gd name="connsiteX21" fmla="*/ 35315 w 100798"/>
            <a:gd name="connsiteY21" fmla="*/ 78774 h 86959"/>
            <a:gd name="connsiteX22" fmla="*/ 45036 w 100798"/>
            <a:gd name="connsiteY22" fmla="*/ 73130 h 86959"/>
            <a:gd name="connsiteX23" fmla="*/ 54954 w 100798"/>
            <a:gd name="connsiteY23" fmla="*/ 66351 h 86959"/>
            <a:gd name="connsiteX24" fmla="*/ 64695 w 100798"/>
            <a:gd name="connsiteY24" fmla="*/ 58696 h 86959"/>
            <a:gd name="connsiteX25" fmla="*/ 73903 w 100798"/>
            <a:gd name="connsiteY25" fmla="*/ 50454 h 86959"/>
            <a:gd name="connsiteX26" fmla="*/ 82184 w 100798"/>
            <a:gd name="connsiteY26" fmla="*/ 41943 h 86959"/>
            <a:gd name="connsiteX27" fmla="*/ 89263 w 100798"/>
            <a:gd name="connsiteY27" fmla="*/ 33487 h 86959"/>
            <a:gd name="connsiteX28" fmla="*/ 94843 w 100798"/>
            <a:gd name="connsiteY28" fmla="*/ 25422 h 86959"/>
            <a:gd name="connsiteX29" fmla="*/ 98708 w 100798"/>
            <a:gd name="connsiteY29" fmla="*/ 18056 h 86959"/>
            <a:gd name="connsiteX30" fmla="*/ 100719 w 100798"/>
            <a:gd name="connsiteY30" fmla="*/ 11658 h 86959"/>
            <a:gd name="connsiteX31" fmla="*/ 100798 w 100798"/>
            <a:gd name="connsiteY31" fmla="*/ 6490 h 86959"/>
            <a:gd name="connsiteX32" fmla="*/ 98944 w 100798"/>
            <a:gd name="connsiteY32" fmla="*/ 2737 h 86959"/>
            <a:gd name="connsiteX0" fmla="*/ 98944 w 100798"/>
            <a:gd name="connsiteY0" fmla="*/ 2737 h 86959"/>
            <a:gd name="connsiteX1" fmla="*/ 95217 w 100798"/>
            <a:gd name="connsiteY1" fmla="*/ 558 h 86959"/>
            <a:gd name="connsiteX2" fmla="*/ 89776 w 100798"/>
            <a:gd name="connsiteY2" fmla="*/ 27 h 86959"/>
            <a:gd name="connsiteX3" fmla="*/ 82815 w 100798"/>
            <a:gd name="connsiteY3" fmla="*/ 1163 h 86959"/>
            <a:gd name="connsiteX4" fmla="*/ 74613 w 100798"/>
            <a:gd name="connsiteY4" fmla="*/ 3929 h 86959"/>
            <a:gd name="connsiteX5" fmla="*/ 65483 w 100798"/>
            <a:gd name="connsiteY5" fmla="*/ 8213 h 86959"/>
            <a:gd name="connsiteX6" fmla="*/ 55762 w 100798"/>
            <a:gd name="connsiteY6" fmla="*/ 13856 h 86959"/>
            <a:gd name="connsiteX7" fmla="*/ 45844 w 100798"/>
            <a:gd name="connsiteY7" fmla="*/ 20636 h 86959"/>
            <a:gd name="connsiteX8" fmla="*/ 36104 w 100798"/>
            <a:gd name="connsiteY8" fmla="*/ 28290 h 86959"/>
            <a:gd name="connsiteX9" fmla="*/ 26896 w 100798"/>
            <a:gd name="connsiteY9" fmla="*/ 36532 h 86959"/>
            <a:gd name="connsiteX10" fmla="*/ 18614 w 100798"/>
            <a:gd name="connsiteY10" fmla="*/ 45044 h 86959"/>
            <a:gd name="connsiteX11" fmla="*/ 11535 w 100798"/>
            <a:gd name="connsiteY11" fmla="*/ 53490 h 86959"/>
            <a:gd name="connsiteX12" fmla="*/ 5955 w 100798"/>
            <a:gd name="connsiteY12" fmla="*/ 61564 h 86959"/>
            <a:gd name="connsiteX13" fmla="*/ 2091 w 100798"/>
            <a:gd name="connsiteY13" fmla="*/ 68930 h 86959"/>
            <a:gd name="connsiteX14" fmla="*/ 79 w 100798"/>
            <a:gd name="connsiteY14" fmla="*/ 75328 h 86959"/>
            <a:gd name="connsiteX15" fmla="*/ 0 w 100798"/>
            <a:gd name="connsiteY15" fmla="*/ 80497 h 86959"/>
            <a:gd name="connsiteX16" fmla="*/ 1854 w 100798"/>
            <a:gd name="connsiteY16" fmla="*/ 84240 h 86959"/>
            <a:gd name="connsiteX17" fmla="*/ 5581 w 100798"/>
            <a:gd name="connsiteY17" fmla="*/ 86429 h 86959"/>
            <a:gd name="connsiteX18" fmla="*/ 11023 w 100798"/>
            <a:gd name="connsiteY18" fmla="*/ 86959 h 86959"/>
            <a:gd name="connsiteX19" fmla="*/ 17983 w 100798"/>
            <a:gd name="connsiteY19" fmla="*/ 85823 h 86959"/>
            <a:gd name="connsiteX20" fmla="*/ 26186 w 100798"/>
            <a:gd name="connsiteY20" fmla="*/ 83057 h 86959"/>
            <a:gd name="connsiteX21" fmla="*/ 35315 w 100798"/>
            <a:gd name="connsiteY21" fmla="*/ 78774 h 86959"/>
            <a:gd name="connsiteX22" fmla="*/ 45036 w 100798"/>
            <a:gd name="connsiteY22" fmla="*/ 73130 h 86959"/>
            <a:gd name="connsiteX23" fmla="*/ 54954 w 100798"/>
            <a:gd name="connsiteY23" fmla="*/ 66351 h 86959"/>
            <a:gd name="connsiteX24" fmla="*/ 64695 w 100798"/>
            <a:gd name="connsiteY24" fmla="*/ 58696 h 86959"/>
            <a:gd name="connsiteX25" fmla="*/ 73903 w 100798"/>
            <a:gd name="connsiteY25" fmla="*/ 50454 h 86959"/>
            <a:gd name="connsiteX26" fmla="*/ 82184 w 100798"/>
            <a:gd name="connsiteY26" fmla="*/ 41943 h 86959"/>
            <a:gd name="connsiteX27" fmla="*/ 89263 w 100798"/>
            <a:gd name="connsiteY27" fmla="*/ 33487 h 86959"/>
            <a:gd name="connsiteX28" fmla="*/ 94843 w 100798"/>
            <a:gd name="connsiteY28" fmla="*/ 25422 h 86959"/>
            <a:gd name="connsiteX29" fmla="*/ 98708 w 100798"/>
            <a:gd name="connsiteY29" fmla="*/ 18056 h 86959"/>
            <a:gd name="connsiteX30" fmla="*/ 100719 w 100798"/>
            <a:gd name="connsiteY30" fmla="*/ 11658 h 86959"/>
            <a:gd name="connsiteX31" fmla="*/ 100798 w 100798"/>
            <a:gd name="connsiteY31" fmla="*/ 6490 h 86959"/>
            <a:gd name="connsiteX32" fmla="*/ 98944 w 100798"/>
            <a:gd name="connsiteY32" fmla="*/ 2737 h 86959"/>
            <a:gd name="connsiteX0" fmla="*/ 98944 w 100798"/>
            <a:gd name="connsiteY0" fmla="*/ 2737 h 86959"/>
            <a:gd name="connsiteX1" fmla="*/ 95217 w 100798"/>
            <a:gd name="connsiteY1" fmla="*/ 558 h 86959"/>
            <a:gd name="connsiteX2" fmla="*/ 89776 w 100798"/>
            <a:gd name="connsiteY2" fmla="*/ 27 h 86959"/>
            <a:gd name="connsiteX3" fmla="*/ 82815 w 100798"/>
            <a:gd name="connsiteY3" fmla="*/ 1163 h 86959"/>
            <a:gd name="connsiteX4" fmla="*/ 74613 w 100798"/>
            <a:gd name="connsiteY4" fmla="*/ 3929 h 86959"/>
            <a:gd name="connsiteX5" fmla="*/ 65483 w 100798"/>
            <a:gd name="connsiteY5" fmla="*/ 8213 h 86959"/>
            <a:gd name="connsiteX6" fmla="*/ 55762 w 100798"/>
            <a:gd name="connsiteY6" fmla="*/ 13856 h 86959"/>
            <a:gd name="connsiteX7" fmla="*/ 45844 w 100798"/>
            <a:gd name="connsiteY7" fmla="*/ 20636 h 86959"/>
            <a:gd name="connsiteX8" fmla="*/ 36104 w 100798"/>
            <a:gd name="connsiteY8" fmla="*/ 28290 h 86959"/>
            <a:gd name="connsiteX9" fmla="*/ 26896 w 100798"/>
            <a:gd name="connsiteY9" fmla="*/ 36532 h 86959"/>
            <a:gd name="connsiteX10" fmla="*/ 18614 w 100798"/>
            <a:gd name="connsiteY10" fmla="*/ 45044 h 86959"/>
            <a:gd name="connsiteX11" fmla="*/ 11535 w 100798"/>
            <a:gd name="connsiteY11" fmla="*/ 53490 h 86959"/>
            <a:gd name="connsiteX12" fmla="*/ 5955 w 100798"/>
            <a:gd name="connsiteY12" fmla="*/ 61564 h 86959"/>
            <a:gd name="connsiteX13" fmla="*/ 2091 w 100798"/>
            <a:gd name="connsiteY13" fmla="*/ 68930 h 86959"/>
            <a:gd name="connsiteX14" fmla="*/ 79 w 100798"/>
            <a:gd name="connsiteY14" fmla="*/ 75328 h 86959"/>
            <a:gd name="connsiteX15" fmla="*/ 0 w 100798"/>
            <a:gd name="connsiteY15" fmla="*/ 80497 h 86959"/>
            <a:gd name="connsiteX16" fmla="*/ 1854 w 100798"/>
            <a:gd name="connsiteY16" fmla="*/ 84240 h 86959"/>
            <a:gd name="connsiteX17" fmla="*/ 5581 w 100798"/>
            <a:gd name="connsiteY17" fmla="*/ 86429 h 86959"/>
            <a:gd name="connsiteX18" fmla="*/ 11023 w 100798"/>
            <a:gd name="connsiteY18" fmla="*/ 86959 h 86959"/>
            <a:gd name="connsiteX19" fmla="*/ 17983 w 100798"/>
            <a:gd name="connsiteY19" fmla="*/ 85823 h 86959"/>
            <a:gd name="connsiteX20" fmla="*/ 26186 w 100798"/>
            <a:gd name="connsiteY20" fmla="*/ 83057 h 86959"/>
            <a:gd name="connsiteX21" fmla="*/ 35315 w 100798"/>
            <a:gd name="connsiteY21" fmla="*/ 78774 h 86959"/>
            <a:gd name="connsiteX22" fmla="*/ 45036 w 100798"/>
            <a:gd name="connsiteY22" fmla="*/ 73130 h 86959"/>
            <a:gd name="connsiteX23" fmla="*/ 54954 w 100798"/>
            <a:gd name="connsiteY23" fmla="*/ 66351 h 86959"/>
            <a:gd name="connsiteX24" fmla="*/ 64695 w 100798"/>
            <a:gd name="connsiteY24" fmla="*/ 58696 h 86959"/>
            <a:gd name="connsiteX25" fmla="*/ 73903 w 100798"/>
            <a:gd name="connsiteY25" fmla="*/ 50454 h 86959"/>
            <a:gd name="connsiteX26" fmla="*/ 82184 w 100798"/>
            <a:gd name="connsiteY26" fmla="*/ 41943 h 86959"/>
            <a:gd name="connsiteX27" fmla="*/ 89263 w 100798"/>
            <a:gd name="connsiteY27" fmla="*/ 33487 h 86959"/>
            <a:gd name="connsiteX28" fmla="*/ 94843 w 100798"/>
            <a:gd name="connsiteY28" fmla="*/ 25422 h 86959"/>
            <a:gd name="connsiteX29" fmla="*/ 98708 w 100798"/>
            <a:gd name="connsiteY29" fmla="*/ 18056 h 86959"/>
            <a:gd name="connsiteX30" fmla="*/ 100719 w 100798"/>
            <a:gd name="connsiteY30" fmla="*/ 11658 h 86959"/>
            <a:gd name="connsiteX31" fmla="*/ 100798 w 100798"/>
            <a:gd name="connsiteY31" fmla="*/ 6490 h 86959"/>
            <a:gd name="connsiteX32" fmla="*/ 98944 w 100798"/>
            <a:gd name="connsiteY32" fmla="*/ 2737 h 86959"/>
            <a:gd name="connsiteX0" fmla="*/ 98944 w 100798"/>
            <a:gd name="connsiteY0" fmla="*/ 2737 h 86959"/>
            <a:gd name="connsiteX1" fmla="*/ 95217 w 100798"/>
            <a:gd name="connsiteY1" fmla="*/ 558 h 86959"/>
            <a:gd name="connsiteX2" fmla="*/ 89776 w 100798"/>
            <a:gd name="connsiteY2" fmla="*/ 27 h 86959"/>
            <a:gd name="connsiteX3" fmla="*/ 82815 w 100798"/>
            <a:gd name="connsiteY3" fmla="*/ 1163 h 86959"/>
            <a:gd name="connsiteX4" fmla="*/ 74613 w 100798"/>
            <a:gd name="connsiteY4" fmla="*/ 3929 h 86959"/>
            <a:gd name="connsiteX5" fmla="*/ 65483 w 100798"/>
            <a:gd name="connsiteY5" fmla="*/ 8213 h 86959"/>
            <a:gd name="connsiteX6" fmla="*/ 55762 w 100798"/>
            <a:gd name="connsiteY6" fmla="*/ 13856 h 86959"/>
            <a:gd name="connsiteX7" fmla="*/ 45844 w 100798"/>
            <a:gd name="connsiteY7" fmla="*/ 20636 h 86959"/>
            <a:gd name="connsiteX8" fmla="*/ 36104 w 100798"/>
            <a:gd name="connsiteY8" fmla="*/ 28290 h 86959"/>
            <a:gd name="connsiteX9" fmla="*/ 26896 w 100798"/>
            <a:gd name="connsiteY9" fmla="*/ 36532 h 86959"/>
            <a:gd name="connsiteX10" fmla="*/ 18614 w 100798"/>
            <a:gd name="connsiteY10" fmla="*/ 45044 h 86959"/>
            <a:gd name="connsiteX11" fmla="*/ 11535 w 100798"/>
            <a:gd name="connsiteY11" fmla="*/ 53490 h 86959"/>
            <a:gd name="connsiteX12" fmla="*/ 5955 w 100798"/>
            <a:gd name="connsiteY12" fmla="*/ 61564 h 86959"/>
            <a:gd name="connsiteX13" fmla="*/ 2091 w 100798"/>
            <a:gd name="connsiteY13" fmla="*/ 68930 h 86959"/>
            <a:gd name="connsiteX14" fmla="*/ 79 w 100798"/>
            <a:gd name="connsiteY14" fmla="*/ 75328 h 86959"/>
            <a:gd name="connsiteX15" fmla="*/ 0 w 100798"/>
            <a:gd name="connsiteY15" fmla="*/ 80497 h 86959"/>
            <a:gd name="connsiteX16" fmla="*/ 1854 w 100798"/>
            <a:gd name="connsiteY16" fmla="*/ 84240 h 86959"/>
            <a:gd name="connsiteX17" fmla="*/ 5581 w 100798"/>
            <a:gd name="connsiteY17" fmla="*/ 86429 h 86959"/>
            <a:gd name="connsiteX18" fmla="*/ 11023 w 100798"/>
            <a:gd name="connsiteY18" fmla="*/ 86959 h 86959"/>
            <a:gd name="connsiteX19" fmla="*/ 17983 w 100798"/>
            <a:gd name="connsiteY19" fmla="*/ 85823 h 86959"/>
            <a:gd name="connsiteX20" fmla="*/ 26186 w 100798"/>
            <a:gd name="connsiteY20" fmla="*/ 83057 h 86959"/>
            <a:gd name="connsiteX21" fmla="*/ 35315 w 100798"/>
            <a:gd name="connsiteY21" fmla="*/ 78774 h 86959"/>
            <a:gd name="connsiteX22" fmla="*/ 45036 w 100798"/>
            <a:gd name="connsiteY22" fmla="*/ 73130 h 86959"/>
            <a:gd name="connsiteX23" fmla="*/ 54954 w 100798"/>
            <a:gd name="connsiteY23" fmla="*/ 66351 h 86959"/>
            <a:gd name="connsiteX24" fmla="*/ 64695 w 100798"/>
            <a:gd name="connsiteY24" fmla="*/ 58696 h 86959"/>
            <a:gd name="connsiteX25" fmla="*/ 73903 w 100798"/>
            <a:gd name="connsiteY25" fmla="*/ 50454 h 86959"/>
            <a:gd name="connsiteX26" fmla="*/ 82184 w 100798"/>
            <a:gd name="connsiteY26" fmla="*/ 41943 h 86959"/>
            <a:gd name="connsiteX27" fmla="*/ 89263 w 100798"/>
            <a:gd name="connsiteY27" fmla="*/ 33487 h 86959"/>
            <a:gd name="connsiteX28" fmla="*/ 94843 w 100798"/>
            <a:gd name="connsiteY28" fmla="*/ 25422 h 86959"/>
            <a:gd name="connsiteX29" fmla="*/ 98708 w 100798"/>
            <a:gd name="connsiteY29" fmla="*/ 18056 h 86959"/>
            <a:gd name="connsiteX30" fmla="*/ 100719 w 100798"/>
            <a:gd name="connsiteY30" fmla="*/ 11658 h 86959"/>
            <a:gd name="connsiteX31" fmla="*/ 100798 w 100798"/>
            <a:gd name="connsiteY31" fmla="*/ 6490 h 86959"/>
            <a:gd name="connsiteX32" fmla="*/ 98944 w 100798"/>
            <a:gd name="connsiteY32" fmla="*/ 2737 h 86959"/>
            <a:gd name="connsiteX0" fmla="*/ 98944 w 100798"/>
            <a:gd name="connsiteY0" fmla="*/ 2737 h 86959"/>
            <a:gd name="connsiteX1" fmla="*/ 95217 w 100798"/>
            <a:gd name="connsiteY1" fmla="*/ 558 h 86959"/>
            <a:gd name="connsiteX2" fmla="*/ 89776 w 100798"/>
            <a:gd name="connsiteY2" fmla="*/ 27 h 86959"/>
            <a:gd name="connsiteX3" fmla="*/ 82815 w 100798"/>
            <a:gd name="connsiteY3" fmla="*/ 1163 h 86959"/>
            <a:gd name="connsiteX4" fmla="*/ 74613 w 100798"/>
            <a:gd name="connsiteY4" fmla="*/ 3929 h 86959"/>
            <a:gd name="connsiteX5" fmla="*/ 65483 w 100798"/>
            <a:gd name="connsiteY5" fmla="*/ 8213 h 86959"/>
            <a:gd name="connsiteX6" fmla="*/ 55762 w 100798"/>
            <a:gd name="connsiteY6" fmla="*/ 13856 h 86959"/>
            <a:gd name="connsiteX7" fmla="*/ 45844 w 100798"/>
            <a:gd name="connsiteY7" fmla="*/ 20636 h 86959"/>
            <a:gd name="connsiteX8" fmla="*/ 36104 w 100798"/>
            <a:gd name="connsiteY8" fmla="*/ 28290 h 86959"/>
            <a:gd name="connsiteX9" fmla="*/ 26896 w 100798"/>
            <a:gd name="connsiteY9" fmla="*/ 36532 h 86959"/>
            <a:gd name="connsiteX10" fmla="*/ 18614 w 100798"/>
            <a:gd name="connsiteY10" fmla="*/ 45044 h 86959"/>
            <a:gd name="connsiteX11" fmla="*/ 11535 w 100798"/>
            <a:gd name="connsiteY11" fmla="*/ 53490 h 86959"/>
            <a:gd name="connsiteX12" fmla="*/ 5955 w 100798"/>
            <a:gd name="connsiteY12" fmla="*/ 61564 h 86959"/>
            <a:gd name="connsiteX13" fmla="*/ 2091 w 100798"/>
            <a:gd name="connsiteY13" fmla="*/ 68930 h 86959"/>
            <a:gd name="connsiteX14" fmla="*/ 79 w 100798"/>
            <a:gd name="connsiteY14" fmla="*/ 75328 h 86959"/>
            <a:gd name="connsiteX15" fmla="*/ 0 w 100798"/>
            <a:gd name="connsiteY15" fmla="*/ 80497 h 86959"/>
            <a:gd name="connsiteX16" fmla="*/ 1854 w 100798"/>
            <a:gd name="connsiteY16" fmla="*/ 84240 h 86959"/>
            <a:gd name="connsiteX17" fmla="*/ 5581 w 100798"/>
            <a:gd name="connsiteY17" fmla="*/ 86429 h 86959"/>
            <a:gd name="connsiteX18" fmla="*/ 11023 w 100798"/>
            <a:gd name="connsiteY18" fmla="*/ 86959 h 86959"/>
            <a:gd name="connsiteX19" fmla="*/ 17983 w 100798"/>
            <a:gd name="connsiteY19" fmla="*/ 85823 h 86959"/>
            <a:gd name="connsiteX20" fmla="*/ 26186 w 100798"/>
            <a:gd name="connsiteY20" fmla="*/ 83057 h 86959"/>
            <a:gd name="connsiteX21" fmla="*/ 35315 w 100798"/>
            <a:gd name="connsiteY21" fmla="*/ 78774 h 86959"/>
            <a:gd name="connsiteX22" fmla="*/ 45036 w 100798"/>
            <a:gd name="connsiteY22" fmla="*/ 73130 h 86959"/>
            <a:gd name="connsiteX23" fmla="*/ 54954 w 100798"/>
            <a:gd name="connsiteY23" fmla="*/ 66351 h 86959"/>
            <a:gd name="connsiteX24" fmla="*/ 64695 w 100798"/>
            <a:gd name="connsiteY24" fmla="*/ 58696 h 86959"/>
            <a:gd name="connsiteX25" fmla="*/ 73903 w 100798"/>
            <a:gd name="connsiteY25" fmla="*/ 50454 h 86959"/>
            <a:gd name="connsiteX26" fmla="*/ 82184 w 100798"/>
            <a:gd name="connsiteY26" fmla="*/ 41943 h 86959"/>
            <a:gd name="connsiteX27" fmla="*/ 89263 w 100798"/>
            <a:gd name="connsiteY27" fmla="*/ 33487 h 86959"/>
            <a:gd name="connsiteX28" fmla="*/ 94843 w 100798"/>
            <a:gd name="connsiteY28" fmla="*/ 25422 h 86959"/>
            <a:gd name="connsiteX29" fmla="*/ 98708 w 100798"/>
            <a:gd name="connsiteY29" fmla="*/ 18056 h 86959"/>
            <a:gd name="connsiteX30" fmla="*/ 100719 w 100798"/>
            <a:gd name="connsiteY30" fmla="*/ 11658 h 86959"/>
            <a:gd name="connsiteX31" fmla="*/ 100798 w 100798"/>
            <a:gd name="connsiteY31" fmla="*/ 6490 h 86959"/>
            <a:gd name="connsiteX32" fmla="*/ 98944 w 100798"/>
            <a:gd name="connsiteY32" fmla="*/ 2737 h 86959"/>
            <a:gd name="connsiteX0" fmla="*/ 98944 w 100798"/>
            <a:gd name="connsiteY0" fmla="*/ 2737 h 86959"/>
            <a:gd name="connsiteX1" fmla="*/ 95217 w 100798"/>
            <a:gd name="connsiteY1" fmla="*/ 558 h 86959"/>
            <a:gd name="connsiteX2" fmla="*/ 89776 w 100798"/>
            <a:gd name="connsiteY2" fmla="*/ 27 h 86959"/>
            <a:gd name="connsiteX3" fmla="*/ 82815 w 100798"/>
            <a:gd name="connsiteY3" fmla="*/ 1163 h 86959"/>
            <a:gd name="connsiteX4" fmla="*/ 74613 w 100798"/>
            <a:gd name="connsiteY4" fmla="*/ 3929 h 86959"/>
            <a:gd name="connsiteX5" fmla="*/ 65483 w 100798"/>
            <a:gd name="connsiteY5" fmla="*/ 8213 h 86959"/>
            <a:gd name="connsiteX6" fmla="*/ 55762 w 100798"/>
            <a:gd name="connsiteY6" fmla="*/ 13856 h 86959"/>
            <a:gd name="connsiteX7" fmla="*/ 45844 w 100798"/>
            <a:gd name="connsiteY7" fmla="*/ 20636 h 86959"/>
            <a:gd name="connsiteX8" fmla="*/ 36104 w 100798"/>
            <a:gd name="connsiteY8" fmla="*/ 28290 h 86959"/>
            <a:gd name="connsiteX9" fmla="*/ 26896 w 100798"/>
            <a:gd name="connsiteY9" fmla="*/ 36532 h 86959"/>
            <a:gd name="connsiteX10" fmla="*/ 18614 w 100798"/>
            <a:gd name="connsiteY10" fmla="*/ 45044 h 86959"/>
            <a:gd name="connsiteX11" fmla="*/ 11535 w 100798"/>
            <a:gd name="connsiteY11" fmla="*/ 53490 h 86959"/>
            <a:gd name="connsiteX12" fmla="*/ 5955 w 100798"/>
            <a:gd name="connsiteY12" fmla="*/ 61564 h 86959"/>
            <a:gd name="connsiteX13" fmla="*/ 2091 w 100798"/>
            <a:gd name="connsiteY13" fmla="*/ 68930 h 86959"/>
            <a:gd name="connsiteX14" fmla="*/ 79 w 100798"/>
            <a:gd name="connsiteY14" fmla="*/ 75328 h 86959"/>
            <a:gd name="connsiteX15" fmla="*/ 0 w 100798"/>
            <a:gd name="connsiteY15" fmla="*/ 80497 h 86959"/>
            <a:gd name="connsiteX16" fmla="*/ 1854 w 100798"/>
            <a:gd name="connsiteY16" fmla="*/ 84240 h 86959"/>
            <a:gd name="connsiteX17" fmla="*/ 5581 w 100798"/>
            <a:gd name="connsiteY17" fmla="*/ 86429 h 86959"/>
            <a:gd name="connsiteX18" fmla="*/ 11023 w 100798"/>
            <a:gd name="connsiteY18" fmla="*/ 86959 h 86959"/>
            <a:gd name="connsiteX19" fmla="*/ 17983 w 100798"/>
            <a:gd name="connsiteY19" fmla="*/ 85823 h 86959"/>
            <a:gd name="connsiteX20" fmla="*/ 26186 w 100798"/>
            <a:gd name="connsiteY20" fmla="*/ 83057 h 86959"/>
            <a:gd name="connsiteX21" fmla="*/ 35315 w 100798"/>
            <a:gd name="connsiteY21" fmla="*/ 78774 h 86959"/>
            <a:gd name="connsiteX22" fmla="*/ 45036 w 100798"/>
            <a:gd name="connsiteY22" fmla="*/ 73130 h 86959"/>
            <a:gd name="connsiteX23" fmla="*/ 54954 w 100798"/>
            <a:gd name="connsiteY23" fmla="*/ 66351 h 86959"/>
            <a:gd name="connsiteX24" fmla="*/ 64695 w 100798"/>
            <a:gd name="connsiteY24" fmla="*/ 58696 h 86959"/>
            <a:gd name="connsiteX25" fmla="*/ 73903 w 100798"/>
            <a:gd name="connsiteY25" fmla="*/ 50454 h 86959"/>
            <a:gd name="connsiteX26" fmla="*/ 82184 w 100798"/>
            <a:gd name="connsiteY26" fmla="*/ 41943 h 86959"/>
            <a:gd name="connsiteX27" fmla="*/ 89263 w 100798"/>
            <a:gd name="connsiteY27" fmla="*/ 33487 h 86959"/>
            <a:gd name="connsiteX28" fmla="*/ 94843 w 100798"/>
            <a:gd name="connsiteY28" fmla="*/ 25422 h 86959"/>
            <a:gd name="connsiteX29" fmla="*/ 98708 w 100798"/>
            <a:gd name="connsiteY29" fmla="*/ 18056 h 86959"/>
            <a:gd name="connsiteX30" fmla="*/ 100719 w 100798"/>
            <a:gd name="connsiteY30" fmla="*/ 11658 h 86959"/>
            <a:gd name="connsiteX31" fmla="*/ 100798 w 100798"/>
            <a:gd name="connsiteY31" fmla="*/ 6490 h 86959"/>
            <a:gd name="connsiteX32" fmla="*/ 98944 w 100798"/>
            <a:gd name="connsiteY32" fmla="*/ 2737 h 86959"/>
            <a:gd name="connsiteX0" fmla="*/ 99147 w 101001"/>
            <a:gd name="connsiteY0" fmla="*/ 2737 h 86959"/>
            <a:gd name="connsiteX1" fmla="*/ 95420 w 101001"/>
            <a:gd name="connsiteY1" fmla="*/ 558 h 86959"/>
            <a:gd name="connsiteX2" fmla="*/ 89979 w 101001"/>
            <a:gd name="connsiteY2" fmla="*/ 27 h 86959"/>
            <a:gd name="connsiteX3" fmla="*/ 83018 w 101001"/>
            <a:gd name="connsiteY3" fmla="*/ 1163 h 86959"/>
            <a:gd name="connsiteX4" fmla="*/ 74816 w 101001"/>
            <a:gd name="connsiteY4" fmla="*/ 3929 h 86959"/>
            <a:gd name="connsiteX5" fmla="*/ 65686 w 101001"/>
            <a:gd name="connsiteY5" fmla="*/ 8213 h 86959"/>
            <a:gd name="connsiteX6" fmla="*/ 55965 w 101001"/>
            <a:gd name="connsiteY6" fmla="*/ 13856 h 86959"/>
            <a:gd name="connsiteX7" fmla="*/ 46047 w 101001"/>
            <a:gd name="connsiteY7" fmla="*/ 20636 h 86959"/>
            <a:gd name="connsiteX8" fmla="*/ 36307 w 101001"/>
            <a:gd name="connsiteY8" fmla="*/ 28290 h 86959"/>
            <a:gd name="connsiteX9" fmla="*/ 27099 w 101001"/>
            <a:gd name="connsiteY9" fmla="*/ 36532 h 86959"/>
            <a:gd name="connsiteX10" fmla="*/ 18817 w 101001"/>
            <a:gd name="connsiteY10" fmla="*/ 45044 h 86959"/>
            <a:gd name="connsiteX11" fmla="*/ 11738 w 101001"/>
            <a:gd name="connsiteY11" fmla="*/ 53490 h 86959"/>
            <a:gd name="connsiteX12" fmla="*/ 6158 w 101001"/>
            <a:gd name="connsiteY12" fmla="*/ 61564 h 86959"/>
            <a:gd name="connsiteX13" fmla="*/ 2294 w 101001"/>
            <a:gd name="connsiteY13" fmla="*/ 68930 h 86959"/>
            <a:gd name="connsiteX14" fmla="*/ 282 w 101001"/>
            <a:gd name="connsiteY14" fmla="*/ 75328 h 86959"/>
            <a:gd name="connsiteX15" fmla="*/ 203 w 101001"/>
            <a:gd name="connsiteY15" fmla="*/ 80497 h 86959"/>
            <a:gd name="connsiteX16" fmla="*/ 2057 w 101001"/>
            <a:gd name="connsiteY16" fmla="*/ 84240 h 86959"/>
            <a:gd name="connsiteX17" fmla="*/ 5784 w 101001"/>
            <a:gd name="connsiteY17" fmla="*/ 86429 h 86959"/>
            <a:gd name="connsiteX18" fmla="*/ 11226 w 101001"/>
            <a:gd name="connsiteY18" fmla="*/ 86959 h 86959"/>
            <a:gd name="connsiteX19" fmla="*/ 18186 w 101001"/>
            <a:gd name="connsiteY19" fmla="*/ 85823 h 86959"/>
            <a:gd name="connsiteX20" fmla="*/ 26389 w 101001"/>
            <a:gd name="connsiteY20" fmla="*/ 83057 h 86959"/>
            <a:gd name="connsiteX21" fmla="*/ 35518 w 101001"/>
            <a:gd name="connsiteY21" fmla="*/ 78774 h 86959"/>
            <a:gd name="connsiteX22" fmla="*/ 45239 w 101001"/>
            <a:gd name="connsiteY22" fmla="*/ 73130 h 86959"/>
            <a:gd name="connsiteX23" fmla="*/ 55157 w 101001"/>
            <a:gd name="connsiteY23" fmla="*/ 66351 h 86959"/>
            <a:gd name="connsiteX24" fmla="*/ 64898 w 101001"/>
            <a:gd name="connsiteY24" fmla="*/ 58696 h 86959"/>
            <a:gd name="connsiteX25" fmla="*/ 74106 w 101001"/>
            <a:gd name="connsiteY25" fmla="*/ 50454 h 86959"/>
            <a:gd name="connsiteX26" fmla="*/ 82387 w 101001"/>
            <a:gd name="connsiteY26" fmla="*/ 41943 h 86959"/>
            <a:gd name="connsiteX27" fmla="*/ 89466 w 101001"/>
            <a:gd name="connsiteY27" fmla="*/ 33487 h 86959"/>
            <a:gd name="connsiteX28" fmla="*/ 95046 w 101001"/>
            <a:gd name="connsiteY28" fmla="*/ 25422 h 86959"/>
            <a:gd name="connsiteX29" fmla="*/ 98911 w 101001"/>
            <a:gd name="connsiteY29" fmla="*/ 18056 h 86959"/>
            <a:gd name="connsiteX30" fmla="*/ 100922 w 101001"/>
            <a:gd name="connsiteY30" fmla="*/ 11658 h 86959"/>
            <a:gd name="connsiteX31" fmla="*/ 101001 w 101001"/>
            <a:gd name="connsiteY31" fmla="*/ 6490 h 86959"/>
            <a:gd name="connsiteX32" fmla="*/ 99147 w 101001"/>
            <a:gd name="connsiteY32" fmla="*/ 2737 h 86959"/>
            <a:gd name="connsiteX0" fmla="*/ 99147 w 101001"/>
            <a:gd name="connsiteY0" fmla="*/ 2737 h 86959"/>
            <a:gd name="connsiteX1" fmla="*/ 95420 w 101001"/>
            <a:gd name="connsiteY1" fmla="*/ 558 h 86959"/>
            <a:gd name="connsiteX2" fmla="*/ 89979 w 101001"/>
            <a:gd name="connsiteY2" fmla="*/ 27 h 86959"/>
            <a:gd name="connsiteX3" fmla="*/ 83018 w 101001"/>
            <a:gd name="connsiteY3" fmla="*/ 1163 h 86959"/>
            <a:gd name="connsiteX4" fmla="*/ 74816 w 101001"/>
            <a:gd name="connsiteY4" fmla="*/ 3929 h 86959"/>
            <a:gd name="connsiteX5" fmla="*/ 65686 w 101001"/>
            <a:gd name="connsiteY5" fmla="*/ 8213 h 86959"/>
            <a:gd name="connsiteX6" fmla="*/ 55965 w 101001"/>
            <a:gd name="connsiteY6" fmla="*/ 13856 h 86959"/>
            <a:gd name="connsiteX7" fmla="*/ 46047 w 101001"/>
            <a:gd name="connsiteY7" fmla="*/ 20636 h 86959"/>
            <a:gd name="connsiteX8" fmla="*/ 36307 w 101001"/>
            <a:gd name="connsiteY8" fmla="*/ 28290 h 86959"/>
            <a:gd name="connsiteX9" fmla="*/ 27099 w 101001"/>
            <a:gd name="connsiteY9" fmla="*/ 36532 h 86959"/>
            <a:gd name="connsiteX10" fmla="*/ 18817 w 101001"/>
            <a:gd name="connsiteY10" fmla="*/ 45044 h 86959"/>
            <a:gd name="connsiteX11" fmla="*/ 11738 w 101001"/>
            <a:gd name="connsiteY11" fmla="*/ 53490 h 86959"/>
            <a:gd name="connsiteX12" fmla="*/ 6158 w 101001"/>
            <a:gd name="connsiteY12" fmla="*/ 61564 h 86959"/>
            <a:gd name="connsiteX13" fmla="*/ 2294 w 101001"/>
            <a:gd name="connsiteY13" fmla="*/ 68930 h 86959"/>
            <a:gd name="connsiteX14" fmla="*/ 282 w 101001"/>
            <a:gd name="connsiteY14" fmla="*/ 75328 h 86959"/>
            <a:gd name="connsiteX15" fmla="*/ 203 w 101001"/>
            <a:gd name="connsiteY15" fmla="*/ 80497 h 86959"/>
            <a:gd name="connsiteX16" fmla="*/ 2057 w 101001"/>
            <a:gd name="connsiteY16" fmla="*/ 84240 h 86959"/>
            <a:gd name="connsiteX17" fmla="*/ 5784 w 101001"/>
            <a:gd name="connsiteY17" fmla="*/ 86429 h 86959"/>
            <a:gd name="connsiteX18" fmla="*/ 11226 w 101001"/>
            <a:gd name="connsiteY18" fmla="*/ 86959 h 86959"/>
            <a:gd name="connsiteX19" fmla="*/ 18186 w 101001"/>
            <a:gd name="connsiteY19" fmla="*/ 85823 h 86959"/>
            <a:gd name="connsiteX20" fmla="*/ 26389 w 101001"/>
            <a:gd name="connsiteY20" fmla="*/ 83057 h 86959"/>
            <a:gd name="connsiteX21" fmla="*/ 35518 w 101001"/>
            <a:gd name="connsiteY21" fmla="*/ 78774 h 86959"/>
            <a:gd name="connsiteX22" fmla="*/ 45239 w 101001"/>
            <a:gd name="connsiteY22" fmla="*/ 73130 h 86959"/>
            <a:gd name="connsiteX23" fmla="*/ 55157 w 101001"/>
            <a:gd name="connsiteY23" fmla="*/ 66351 h 86959"/>
            <a:gd name="connsiteX24" fmla="*/ 64898 w 101001"/>
            <a:gd name="connsiteY24" fmla="*/ 58696 h 86959"/>
            <a:gd name="connsiteX25" fmla="*/ 74106 w 101001"/>
            <a:gd name="connsiteY25" fmla="*/ 50454 h 86959"/>
            <a:gd name="connsiteX26" fmla="*/ 82387 w 101001"/>
            <a:gd name="connsiteY26" fmla="*/ 41943 h 86959"/>
            <a:gd name="connsiteX27" fmla="*/ 89466 w 101001"/>
            <a:gd name="connsiteY27" fmla="*/ 33487 h 86959"/>
            <a:gd name="connsiteX28" fmla="*/ 95046 w 101001"/>
            <a:gd name="connsiteY28" fmla="*/ 25422 h 86959"/>
            <a:gd name="connsiteX29" fmla="*/ 98911 w 101001"/>
            <a:gd name="connsiteY29" fmla="*/ 18056 h 86959"/>
            <a:gd name="connsiteX30" fmla="*/ 100922 w 101001"/>
            <a:gd name="connsiteY30" fmla="*/ 11658 h 86959"/>
            <a:gd name="connsiteX31" fmla="*/ 101001 w 101001"/>
            <a:gd name="connsiteY31" fmla="*/ 6490 h 86959"/>
            <a:gd name="connsiteX32" fmla="*/ 99147 w 101001"/>
            <a:gd name="connsiteY32" fmla="*/ 2737 h 86959"/>
            <a:gd name="connsiteX0" fmla="*/ 99147 w 101001"/>
            <a:gd name="connsiteY0" fmla="*/ 2737 h 86959"/>
            <a:gd name="connsiteX1" fmla="*/ 95420 w 101001"/>
            <a:gd name="connsiteY1" fmla="*/ 558 h 86959"/>
            <a:gd name="connsiteX2" fmla="*/ 89979 w 101001"/>
            <a:gd name="connsiteY2" fmla="*/ 27 h 86959"/>
            <a:gd name="connsiteX3" fmla="*/ 83018 w 101001"/>
            <a:gd name="connsiteY3" fmla="*/ 1163 h 86959"/>
            <a:gd name="connsiteX4" fmla="*/ 74816 w 101001"/>
            <a:gd name="connsiteY4" fmla="*/ 3929 h 86959"/>
            <a:gd name="connsiteX5" fmla="*/ 65686 w 101001"/>
            <a:gd name="connsiteY5" fmla="*/ 8213 h 86959"/>
            <a:gd name="connsiteX6" fmla="*/ 55965 w 101001"/>
            <a:gd name="connsiteY6" fmla="*/ 13856 h 86959"/>
            <a:gd name="connsiteX7" fmla="*/ 46047 w 101001"/>
            <a:gd name="connsiteY7" fmla="*/ 20636 h 86959"/>
            <a:gd name="connsiteX8" fmla="*/ 36307 w 101001"/>
            <a:gd name="connsiteY8" fmla="*/ 28290 h 86959"/>
            <a:gd name="connsiteX9" fmla="*/ 27099 w 101001"/>
            <a:gd name="connsiteY9" fmla="*/ 36532 h 86959"/>
            <a:gd name="connsiteX10" fmla="*/ 18817 w 101001"/>
            <a:gd name="connsiteY10" fmla="*/ 45044 h 86959"/>
            <a:gd name="connsiteX11" fmla="*/ 11738 w 101001"/>
            <a:gd name="connsiteY11" fmla="*/ 53490 h 86959"/>
            <a:gd name="connsiteX12" fmla="*/ 6158 w 101001"/>
            <a:gd name="connsiteY12" fmla="*/ 61564 h 86959"/>
            <a:gd name="connsiteX13" fmla="*/ 2294 w 101001"/>
            <a:gd name="connsiteY13" fmla="*/ 68930 h 86959"/>
            <a:gd name="connsiteX14" fmla="*/ 282 w 101001"/>
            <a:gd name="connsiteY14" fmla="*/ 75328 h 86959"/>
            <a:gd name="connsiteX15" fmla="*/ 203 w 101001"/>
            <a:gd name="connsiteY15" fmla="*/ 80497 h 86959"/>
            <a:gd name="connsiteX16" fmla="*/ 2057 w 101001"/>
            <a:gd name="connsiteY16" fmla="*/ 84240 h 86959"/>
            <a:gd name="connsiteX17" fmla="*/ 5784 w 101001"/>
            <a:gd name="connsiteY17" fmla="*/ 86429 h 86959"/>
            <a:gd name="connsiteX18" fmla="*/ 11226 w 101001"/>
            <a:gd name="connsiteY18" fmla="*/ 86959 h 86959"/>
            <a:gd name="connsiteX19" fmla="*/ 18186 w 101001"/>
            <a:gd name="connsiteY19" fmla="*/ 85823 h 86959"/>
            <a:gd name="connsiteX20" fmla="*/ 26389 w 101001"/>
            <a:gd name="connsiteY20" fmla="*/ 83057 h 86959"/>
            <a:gd name="connsiteX21" fmla="*/ 35518 w 101001"/>
            <a:gd name="connsiteY21" fmla="*/ 78774 h 86959"/>
            <a:gd name="connsiteX22" fmla="*/ 45239 w 101001"/>
            <a:gd name="connsiteY22" fmla="*/ 73130 h 86959"/>
            <a:gd name="connsiteX23" fmla="*/ 55157 w 101001"/>
            <a:gd name="connsiteY23" fmla="*/ 66351 h 86959"/>
            <a:gd name="connsiteX24" fmla="*/ 64898 w 101001"/>
            <a:gd name="connsiteY24" fmla="*/ 58696 h 86959"/>
            <a:gd name="connsiteX25" fmla="*/ 74106 w 101001"/>
            <a:gd name="connsiteY25" fmla="*/ 50454 h 86959"/>
            <a:gd name="connsiteX26" fmla="*/ 82387 w 101001"/>
            <a:gd name="connsiteY26" fmla="*/ 41943 h 86959"/>
            <a:gd name="connsiteX27" fmla="*/ 89466 w 101001"/>
            <a:gd name="connsiteY27" fmla="*/ 33487 h 86959"/>
            <a:gd name="connsiteX28" fmla="*/ 95046 w 101001"/>
            <a:gd name="connsiteY28" fmla="*/ 25422 h 86959"/>
            <a:gd name="connsiteX29" fmla="*/ 98911 w 101001"/>
            <a:gd name="connsiteY29" fmla="*/ 18056 h 86959"/>
            <a:gd name="connsiteX30" fmla="*/ 100922 w 101001"/>
            <a:gd name="connsiteY30" fmla="*/ 11658 h 86959"/>
            <a:gd name="connsiteX31" fmla="*/ 101001 w 101001"/>
            <a:gd name="connsiteY31" fmla="*/ 6490 h 86959"/>
            <a:gd name="connsiteX32" fmla="*/ 99147 w 101001"/>
            <a:gd name="connsiteY32" fmla="*/ 2737 h 86959"/>
            <a:gd name="connsiteX0" fmla="*/ 99147 w 101001"/>
            <a:gd name="connsiteY0" fmla="*/ 2737 h 86986"/>
            <a:gd name="connsiteX1" fmla="*/ 95420 w 101001"/>
            <a:gd name="connsiteY1" fmla="*/ 558 h 86986"/>
            <a:gd name="connsiteX2" fmla="*/ 89979 w 101001"/>
            <a:gd name="connsiteY2" fmla="*/ 27 h 86986"/>
            <a:gd name="connsiteX3" fmla="*/ 83018 w 101001"/>
            <a:gd name="connsiteY3" fmla="*/ 1163 h 86986"/>
            <a:gd name="connsiteX4" fmla="*/ 74816 w 101001"/>
            <a:gd name="connsiteY4" fmla="*/ 3929 h 86986"/>
            <a:gd name="connsiteX5" fmla="*/ 65686 w 101001"/>
            <a:gd name="connsiteY5" fmla="*/ 8213 h 86986"/>
            <a:gd name="connsiteX6" fmla="*/ 55965 w 101001"/>
            <a:gd name="connsiteY6" fmla="*/ 13856 h 86986"/>
            <a:gd name="connsiteX7" fmla="*/ 46047 w 101001"/>
            <a:gd name="connsiteY7" fmla="*/ 20636 h 86986"/>
            <a:gd name="connsiteX8" fmla="*/ 36307 w 101001"/>
            <a:gd name="connsiteY8" fmla="*/ 28290 h 86986"/>
            <a:gd name="connsiteX9" fmla="*/ 27099 w 101001"/>
            <a:gd name="connsiteY9" fmla="*/ 36532 h 86986"/>
            <a:gd name="connsiteX10" fmla="*/ 18817 w 101001"/>
            <a:gd name="connsiteY10" fmla="*/ 45044 h 86986"/>
            <a:gd name="connsiteX11" fmla="*/ 11738 w 101001"/>
            <a:gd name="connsiteY11" fmla="*/ 53490 h 86986"/>
            <a:gd name="connsiteX12" fmla="*/ 6158 w 101001"/>
            <a:gd name="connsiteY12" fmla="*/ 61564 h 86986"/>
            <a:gd name="connsiteX13" fmla="*/ 2294 w 101001"/>
            <a:gd name="connsiteY13" fmla="*/ 68930 h 86986"/>
            <a:gd name="connsiteX14" fmla="*/ 282 w 101001"/>
            <a:gd name="connsiteY14" fmla="*/ 75328 h 86986"/>
            <a:gd name="connsiteX15" fmla="*/ 203 w 101001"/>
            <a:gd name="connsiteY15" fmla="*/ 80497 h 86986"/>
            <a:gd name="connsiteX16" fmla="*/ 2057 w 101001"/>
            <a:gd name="connsiteY16" fmla="*/ 84240 h 86986"/>
            <a:gd name="connsiteX17" fmla="*/ 5784 w 101001"/>
            <a:gd name="connsiteY17" fmla="*/ 86429 h 86986"/>
            <a:gd name="connsiteX18" fmla="*/ 11226 w 101001"/>
            <a:gd name="connsiteY18" fmla="*/ 86959 h 86986"/>
            <a:gd name="connsiteX19" fmla="*/ 18186 w 101001"/>
            <a:gd name="connsiteY19" fmla="*/ 85823 h 86986"/>
            <a:gd name="connsiteX20" fmla="*/ 26389 w 101001"/>
            <a:gd name="connsiteY20" fmla="*/ 83057 h 86986"/>
            <a:gd name="connsiteX21" fmla="*/ 35518 w 101001"/>
            <a:gd name="connsiteY21" fmla="*/ 78774 h 86986"/>
            <a:gd name="connsiteX22" fmla="*/ 45239 w 101001"/>
            <a:gd name="connsiteY22" fmla="*/ 73130 h 86986"/>
            <a:gd name="connsiteX23" fmla="*/ 55157 w 101001"/>
            <a:gd name="connsiteY23" fmla="*/ 66351 h 86986"/>
            <a:gd name="connsiteX24" fmla="*/ 64898 w 101001"/>
            <a:gd name="connsiteY24" fmla="*/ 58696 h 86986"/>
            <a:gd name="connsiteX25" fmla="*/ 74106 w 101001"/>
            <a:gd name="connsiteY25" fmla="*/ 50454 h 86986"/>
            <a:gd name="connsiteX26" fmla="*/ 82387 w 101001"/>
            <a:gd name="connsiteY26" fmla="*/ 41943 h 86986"/>
            <a:gd name="connsiteX27" fmla="*/ 89466 w 101001"/>
            <a:gd name="connsiteY27" fmla="*/ 33487 h 86986"/>
            <a:gd name="connsiteX28" fmla="*/ 95046 w 101001"/>
            <a:gd name="connsiteY28" fmla="*/ 25422 h 86986"/>
            <a:gd name="connsiteX29" fmla="*/ 98911 w 101001"/>
            <a:gd name="connsiteY29" fmla="*/ 18056 h 86986"/>
            <a:gd name="connsiteX30" fmla="*/ 100922 w 101001"/>
            <a:gd name="connsiteY30" fmla="*/ 11658 h 86986"/>
            <a:gd name="connsiteX31" fmla="*/ 101001 w 101001"/>
            <a:gd name="connsiteY31" fmla="*/ 6490 h 86986"/>
            <a:gd name="connsiteX32" fmla="*/ 99147 w 101001"/>
            <a:gd name="connsiteY32" fmla="*/ 2737 h 86986"/>
            <a:gd name="connsiteX0" fmla="*/ 99147 w 101001"/>
            <a:gd name="connsiteY0" fmla="*/ 2737 h 86986"/>
            <a:gd name="connsiteX1" fmla="*/ 95420 w 101001"/>
            <a:gd name="connsiteY1" fmla="*/ 558 h 86986"/>
            <a:gd name="connsiteX2" fmla="*/ 89979 w 101001"/>
            <a:gd name="connsiteY2" fmla="*/ 27 h 86986"/>
            <a:gd name="connsiteX3" fmla="*/ 83018 w 101001"/>
            <a:gd name="connsiteY3" fmla="*/ 1163 h 86986"/>
            <a:gd name="connsiteX4" fmla="*/ 74816 w 101001"/>
            <a:gd name="connsiteY4" fmla="*/ 3929 h 86986"/>
            <a:gd name="connsiteX5" fmla="*/ 65686 w 101001"/>
            <a:gd name="connsiteY5" fmla="*/ 8213 h 86986"/>
            <a:gd name="connsiteX6" fmla="*/ 55965 w 101001"/>
            <a:gd name="connsiteY6" fmla="*/ 13856 h 86986"/>
            <a:gd name="connsiteX7" fmla="*/ 46047 w 101001"/>
            <a:gd name="connsiteY7" fmla="*/ 20636 h 86986"/>
            <a:gd name="connsiteX8" fmla="*/ 36307 w 101001"/>
            <a:gd name="connsiteY8" fmla="*/ 28290 h 86986"/>
            <a:gd name="connsiteX9" fmla="*/ 27099 w 101001"/>
            <a:gd name="connsiteY9" fmla="*/ 36532 h 86986"/>
            <a:gd name="connsiteX10" fmla="*/ 18817 w 101001"/>
            <a:gd name="connsiteY10" fmla="*/ 45044 h 86986"/>
            <a:gd name="connsiteX11" fmla="*/ 11738 w 101001"/>
            <a:gd name="connsiteY11" fmla="*/ 53490 h 86986"/>
            <a:gd name="connsiteX12" fmla="*/ 6158 w 101001"/>
            <a:gd name="connsiteY12" fmla="*/ 61564 h 86986"/>
            <a:gd name="connsiteX13" fmla="*/ 2294 w 101001"/>
            <a:gd name="connsiteY13" fmla="*/ 68930 h 86986"/>
            <a:gd name="connsiteX14" fmla="*/ 282 w 101001"/>
            <a:gd name="connsiteY14" fmla="*/ 75328 h 86986"/>
            <a:gd name="connsiteX15" fmla="*/ 203 w 101001"/>
            <a:gd name="connsiteY15" fmla="*/ 80497 h 86986"/>
            <a:gd name="connsiteX16" fmla="*/ 2057 w 101001"/>
            <a:gd name="connsiteY16" fmla="*/ 84240 h 86986"/>
            <a:gd name="connsiteX17" fmla="*/ 5784 w 101001"/>
            <a:gd name="connsiteY17" fmla="*/ 86429 h 86986"/>
            <a:gd name="connsiteX18" fmla="*/ 11226 w 101001"/>
            <a:gd name="connsiteY18" fmla="*/ 86959 h 86986"/>
            <a:gd name="connsiteX19" fmla="*/ 18186 w 101001"/>
            <a:gd name="connsiteY19" fmla="*/ 85823 h 86986"/>
            <a:gd name="connsiteX20" fmla="*/ 26389 w 101001"/>
            <a:gd name="connsiteY20" fmla="*/ 83057 h 86986"/>
            <a:gd name="connsiteX21" fmla="*/ 35518 w 101001"/>
            <a:gd name="connsiteY21" fmla="*/ 78774 h 86986"/>
            <a:gd name="connsiteX22" fmla="*/ 45239 w 101001"/>
            <a:gd name="connsiteY22" fmla="*/ 73130 h 86986"/>
            <a:gd name="connsiteX23" fmla="*/ 55157 w 101001"/>
            <a:gd name="connsiteY23" fmla="*/ 66351 h 86986"/>
            <a:gd name="connsiteX24" fmla="*/ 64898 w 101001"/>
            <a:gd name="connsiteY24" fmla="*/ 58696 h 86986"/>
            <a:gd name="connsiteX25" fmla="*/ 74106 w 101001"/>
            <a:gd name="connsiteY25" fmla="*/ 50454 h 86986"/>
            <a:gd name="connsiteX26" fmla="*/ 82387 w 101001"/>
            <a:gd name="connsiteY26" fmla="*/ 41943 h 86986"/>
            <a:gd name="connsiteX27" fmla="*/ 89466 w 101001"/>
            <a:gd name="connsiteY27" fmla="*/ 33487 h 86986"/>
            <a:gd name="connsiteX28" fmla="*/ 95046 w 101001"/>
            <a:gd name="connsiteY28" fmla="*/ 25422 h 86986"/>
            <a:gd name="connsiteX29" fmla="*/ 98911 w 101001"/>
            <a:gd name="connsiteY29" fmla="*/ 18056 h 86986"/>
            <a:gd name="connsiteX30" fmla="*/ 100922 w 101001"/>
            <a:gd name="connsiteY30" fmla="*/ 11658 h 86986"/>
            <a:gd name="connsiteX31" fmla="*/ 101001 w 101001"/>
            <a:gd name="connsiteY31" fmla="*/ 6490 h 86986"/>
            <a:gd name="connsiteX32" fmla="*/ 99147 w 101001"/>
            <a:gd name="connsiteY32" fmla="*/ 2737 h 86986"/>
            <a:gd name="connsiteX0" fmla="*/ 99147 w 101001"/>
            <a:gd name="connsiteY0" fmla="*/ 2737 h 86986"/>
            <a:gd name="connsiteX1" fmla="*/ 95420 w 101001"/>
            <a:gd name="connsiteY1" fmla="*/ 558 h 86986"/>
            <a:gd name="connsiteX2" fmla="*/ 89979 w 101001"/>
            <a:gd name="connsiteY2" fmla="*/ 27 h 86986"/>
            <a:gd name="connsiteX3" fmla="*/ 83018 w 101001"/>
            <a:gd name="connsiteY3" fmla="*/ 1163 h 86986"/>
            <a:gd name="connsiteX4" fmla="*/ 74816 w 101001"/>
            <a:gd name="connsiteY4" fmla="*/ 3929 h 86986"/>
            <a:gd name="connsiteX5" fmla="*/ 65686 w 101001"/>
            <a:gd name="connsiteY5" fmla="*/ 8213 h 86986"/>
            <a:gd name="connsiteX6" fmla="*/ 55965 w 101001"/>
            <a:gd name="connsiteY6" fmla="*/ 13856 h 86986"/>
            <a:gd name="connsiteX7" fmla="*/ 46047 w 101001"/>
            <a:gd name="connsiteY7" fmla="*/ 20636 h 86986"/>
            <a:gd name="connsiteX8" fmla="*/ 36307 w 101001"/>
            <a:gd name="connsiteY8" fmla="*/ 28290 h 86986"/>
            <a:gd name="connsiteX9" fmla="*/ 27099 w 101001"/>
            <a:gd name="connsiteY9" fmla="*/ 36532 h 86986"/>
            <a:gd name="connsiteX10" fmla="*/ 18817 w 101001"/>
            <a:gd name="connsiteY10" fmla="*/ 45044 h 86986"/>
            <a:gd name="connsiteX11" fmla="*/ 11738 w 101001"/>
            <a:gd name="connsiteY11" fmla="*/ 53490 h 86986"/>
            <a:gd name="connsiteX12" fmla="*/ 6158 w 101001"/>
            <a:gd name="connsiteY12" fmla="*/ 61564 h 86986"/>
            <a:gd name="connsiteX13" fmla="*/ 2294 w 101001"/>
            <a:gd name="connsiteY13" fmla="*/ 68930 h 86986"/>
            <a:gd name="connsiteX14" fmla="*/ 282 w 101001"/>
            <a:gd name="connsiteY14" fmla="*/ 75328 h 86986"/>
            <a:gd name="connsiteX15" fmla="*/ 203 w 101001"/>
            <a:gd name="connsiteY15" fmla="*/ 80497 h 86986"/>
            <a:gd name="connsiteX16" fmla="*/ 2057 w 101001"/>
            <a:gd name="connsiteY16" fmla="*/ 84240 h 86986"/>
            <a:gd name="connsiteX17" fmla="*/ 5784 w 101001"/>
            <a:gd name="connsiteY17" fmla="*/ 86429 h 86986"/>
            <a:gd name="connsiteX18" fmla="*/ 11226 w 101001"/>
            <a:gd name="connsiteY18" fmla="*/ 86959 h 86986"/>
            <a:gd name="connsiteX19" fmla="*/ 18186 w 101001"/>
            <a:gd name="connsiteY19" fmla="*/ 85823 h 86986"/>
            <a:gd name="connsiteX20" fmla="*/ 26389 w 101001"/>
            <a:gd name="connsiteY20" fmla="*/ 83057 h 86986"/>
            <a:gd name="connsiteX21" fmla="*/ 35518 w 101001"/>
            <a:gd name="connsiteY21" fmla="*/ 78774 h 86986"/>
            <a:gd name="connsiteX22" fmla="*/ 45239 w 101001"/>
            <a:gd name="connsiteY22" fmla="*/ 73130 h 86986"/>
            <a:gd name="connsiteX23" fmla="*/ 55157 w 101001"/>
            <a:gd name="connsiteY23" fmla="*/ 66351 h 86986"/>
            <a:gd name="connsiteX24" fmla="*/ 64898 w 101001"/>
            <a:gd name="connsiteY24" fmla="*/ 58696 h 86986"/>
            <a:gd name="connsiteX25" fmla="*/ 74106 w 101001"/>
            <a:gd name="connsiteY25" fmla="*/ 50454 h 86986"/>
            <a:gd name="connsiteX26" fmla="*/ 82387 w 101001"/>
            <a:gd name="connsiteY26" fmla="*/ 41943 h 86986"/>
            <a:gd name="connsiteX27" fmla="*/ 89466 w 101001"/>
            <a:gd name="connsiteY27" fmla="*/ 33487 h 86986"/>
            <a:gd name="connsiteX28" fmla="*/ 95046 w 101001"/>
            <a:gd name="connsiteY28" fmla="*/ 25422 h 86986"/>
            <a:gd name="connsiteX29" fmla="*/ 98911 w 101001"/>
            <a:gd name="connsiteY29" fmla="*/ 18056 h 86986"/>
            <a:gd name="connsiteX30" fmla="*/ 100922 w 101001"/>
            <a:gd name="connsiteY30" fmla="*/ 11658 h 86986"/>
            <a:gd name="connsiteX31" fmla="*/ 101001 w 101001"/>
            <a:gd name="connsiteY31" fmla="*/ 6490 h 86986"/>
            <a:gd name="connsiteX32" fmla="*/ 99147 w 101001"/>
            <a:gd name="connsiteY32" fmla="*/ 2737 h 86986"/>
            <a:gd name="connsiteX0" fmla="*/ 99147 w 101001"/>
            <a:gd name="connsiteY0" fmla="*/ 2737 h 86986"/>
            <a:gd name="connsiteX1" fmla="*/ 95420 w 101001"/>
            <a:gd name="connsiteY1" fmla="*/ 558 h 86986"/>
            <a:gd name="connsiteX2" fmla="*/ 89979 w 101001"/>
            <a:gd name="connsiteY2" fmla="*/ 27 h 86986"/>
            <a:gd name="connsiteX3" fmla="*/ 83018 w 101001"/>
            <a:gd name="connsiteY3" fmla="*/ 1163 h 86986"/>
            <a:gd name="connsiteX4" fmla="*/ 74816 w 101001"/>
            <a:gd name="connsiteY4" fmla="*/ 3929 h 86986"/>
            <a:gd name="connsiteX5" fmla="*/ 65686 w 101001"/>
            <a:gd name="connsiteY5" fmla="*/ 8213 h 86986"/>
            <a:gd name="connsiteX6" fmla="*/ 55965 w 101001"/>
            <a:gd name="connsiteY6" fmla="*/ 13856 h 86986"/>
            <a:gd name="connsiteX7" fmla="*/ 46047 w 101001"/>
            <a:gd name="connsiteY7" fmla="*/ 20636 h 86986"/>
            <a:gd name="connsiteX8" fmla="*/ 36307 w 101001"/>
            <a:gd name="connsiteY8" fmla="*/ 28290 h 86986"/>
            <a:gd name="connsiteX9" fmla="*/ 27099 w 101001"/>
            <a:gd name="connsiteY9" fmla="*/ 36532 h 86986"/>
            <a:gd name="connsiteX10" fmla="*/ 18817 w 101001"/>
            <a:gd name="connsiteY10" fmla="*/ 45044 h 86986"/>
            <a:gd name="connsiteX11" fmla="*/ 11738 w 101001"/>
            <a:gd name="connsiteY11" fmla="*/ 53490 h 86986"/>
            <a:gd name="connsiteX12" fmla="*/ 6158 w 101001"/>
            <a:gd name="connsiteY12" fmla="*/ 61564 h 86986"/>
            <a:gd name="connsiteX13" fmla="*/ 2294 w 101001"/>
            <a:gd name="connsiteY13" fmla="*/ 68930 h 86986"/>
            <a:gd name="connsiteX14" fmla="*/ 282 w 101001"/>
            <a:gd name="connsiteY14" fmla="*/ 75328 h 86986"/>
            <a:gd name="connsiteX15" fmla="*/ 203 w 101001"/>
            <a:gd name="connsiteY15" fmla="*/ 80497 h 86986"/>
            <a:gd name="connsiteX16" fmla="*/ 2057 w 101001"/>
            <a:gd name="connsiteY16" fmla="*/ 84240 h 86986"/>
            <a:gd name="connsiteX17" fmla="*/ 5784 w 101001"/>
            <a:gd name="connsiteY17" fmla="*/ 86429 h 86986"/>
            <a:gd name="connsiteX18" fmla="*/ 11226 w 101001"/>
            <a:gd name="connsiteY18" fmla="*/ 86959 h 86986"/>
            <a:gd name="connsiteX19" fmla="*/ 18186 w 101001"/>
            <a:gd name="connsiteY19" fmla="*/ 85823 h 86986"/>
            <a:gd name="connsiteX20" fmla="*/ 26389 w 101001"/>
            <a:gd name="connsiteY20" fmla="*/ 83057 h 86986"/>
            <a:gd name="connsiteX21" fmla="*/ 35518 w 101001"/>
            <a:gd name="connsiteY21" fmla="*/ 78774 h 86986"/>
            <a:gd name="connsiteX22" fmla="*/ 45239 w 101001"/>
            <a:gd name="connsiteY22" fmla="*/ 73130 h 86986"/>
            <a:gd name="connsiteX23" fmla="*/ 55157 w 101001"/>
            <a:gd name="connsiteY23" fmla="*/ 66351 h 86986"/>
            <a:gd name="connsiteX24" fmla="*/ 64898 w 101001"/>
            <a:gd name="connsiteY24" fmla="*/ 58696 h 86986"/>
            <a:gd name="connsiteX25" fmla="*/ 74106 w 101001"/>
            <a:gd name="connsiteY25" fmla="*/ 50454 h 86986"/>
            <a:gd name="connsiteX26" fmla="*/ 82387 w 101001"/>
            <a:gd name="connsiteY26" fmla="*/ 41943 h 86986"/>
            <a:gd name="connsiteX27" fmla="*/ 89466 w 101001"/>
            <a:gd name="connsiteY27" fmla="*/ 33487 h 86986"/>
            <a:gd name="connsiteX28" fmla="*/ 95046 w 101001"/>
            <a:gd name="connsiteY28" fmla="*/ 25422 h 86986"/>
            <a:gd name="connsiteX29" fmla="*/ 98911 w 101001"/>
            <a:gd name="connsiteY29" fmla="*/ 18056 h 86986"/>
            <a:gd name="connsiteX30" fmla="*/ 100922 w 101001"/>
            <a:gd name="connsiteY30" fmla="*/ 11658 h 86986"/>
            <a:gd name="connsiteX31" fmla="*/ 101001 w 101001"/>
            <a:gd name="connsiteY31" fmla="*/ 6490 h 86986"/>
            <a:gd name="connsiteX32" fmla="*/ 99147 w 101001"/>
            <a:gd name="connsiteY32" fmla="*/ 2737 h 86986"/>
            <a:gd name="connsiteX0" fmla="*/ 99147 w 101001"/>
            <a:gd name="connsiteY0" fmla="*/ 2737 h 86986"/>
            <a:gd name="connsiteX1" fmla="*/ 95420 w 101001"/>
            <a:gd name="connsiteY1" fmla="*/ 558 h 86986"/>
            <a:gd name="connsiteX2" fmla="*/ 89979 w 101001"/>
            <a:gd name="connsiteY2" fmla="*/ 27 h 86986"/>
            <a:gd name="connsiteX3" fmla="*/ 83018 w 101001"/>
            <a:gd name="connsiteY3" fmla="*/ 1163 h 86986"/>
            <a:gd name="connsiteX4" fmla="*/ 74816 w 101001"/>
            <a:gd name="connsiteY4" fmla="*/ 3929 h 86986"/>
            <a:gd name="connsiteX5" fmla="*/ 65686 w 101001"/>
            <a:gd name="connsiteY5" fmla="*/ 8213 h 86986"/>
            <a:gd name="connsiteX6" fmla="*/ 55965 w 101001"/>
            <a:gd name="connsiteY6" fmla="*/ 13856 h 86986"/>
            <a:gd name="connsiteX7" fmla="*/ 46047 w 101001"/>
            <a:gd name="connsiteY7" fmla="*/ 20636 h 86986"/>
            <a:gd name="connsiteX8" fmla="*/ 36307 w 101001"/>
            <a:gd name="connsiteY8" fmla="*/ 28290 h 86986"/>
            <a:gd name="connsiteX9" fmla="*/ 27099 w 101001"/>
            <a:gd name="connsiteY9" fmla="*/ 36532 h 86986"/>
            <a:gd name="connsiteX10" fmla="*/ 18817 w 101001"/>
            <a:gd name="connsiteY10" fmla="*/ 45044 h 86986"/>
            <a:gd name="connsiteX11" fmla="*/ 11738 w 101001"/>
            <a:gd name="connsiteY11" fmla="*/ 53490 h 86986"/>
            <a:gd name="connsiteX12" fmla="*/ 6158 w 101001"/>
            <a:gd name="connsiteY12" fmla="*/ 61564 h 86986"/>
            <a:gd name="connsiteX13" fmla="*/ 2294 w 101001"/>
            <a:gd name="connsiteY13" fmla="*/ 68930 h 86986"/>
            <a:gd name="connsiteX14" fmla="*/ 282 w 101001"/>
            <a:gd name="connsiteY14" fmla="*/ 75328 h 86986"/>
            <a:gd name="connsiteX15" fmla="*/ 203 w 101001"/>
            <a:gd name="connsiteY15" fmla="*/ 80497 h 86986"/>
            <a:gd name="connsiteX16" fmla="*/ 2057 w 101001"/>
            <a:gd name="connsiteY16" fmla="*/ 84240 h 86986"/>
            <a:gd name="connsiteX17" fmla="*/ 5784 w 101001"/>
            <a:gd name="connsiteY17" fmla="*/ 86429 h 86986"/>
            <a:gd name="connsiteX18" fmla="*/ 11226 w 101001"/>
            <a:gd name="connsiteY18" fmla="*/ 86959 h 86986"/>
            <a:gd name="connsiteX19" fmla="*/ 18186 w 101001"/>
            <a:gd name="connsiteY19" fmla="*/ 85823 h 86986"/>
            <a:gd name="connsiteX20" fmla="*/ 26389 w 101001"/>
            <a:gd name="connsiteY20" fmla="*/ 83057 h 86986"/>
            <a:gd name="connsiteX21" fmla="*/ 35518 w 101001"/>
            <a:gd name="connsiteY21" fmla="*/ 78774 h 86986"/>
            <a:gd name="connsiteX22" fmla="*/ 45239 w 101001"/>
            <a:gd name="connsiteY22" fmla="*/ 73130 h 86986"/>
            <a:gd name="connsiteX23" fmla="*/ 55157 w 101001"/>
            <a:gd name="connsiteY23" fmla="*/ 66351 h 86986"/>
            <a:gd name="connsiteX24" fmla="*/ 64898 w 101001"/>
            <a:gd name="connsiteY24" fmla="*/ 58696 h 86986"/>
            <a:gd name="connsiteX25" fmla="*/ 74106 w 101001"/>
            <a:gd name="connsiteY25" fmla="*/ 50454 h 86986"/>
            <a:gd name="connsiteX26" fmla="*/ 82387 w 101001"/>
            <a:gd name="connsiteY26" fmla="*/ 41943 h 86986"/>
            <a:gd name="connsiteX27" fmla="*/ 89466 w 101001"/>
            <a:gd name="connsiteY27" fmla="*/ 33487 h 86986"/>
            <a:gd name="connsiteX28" fmla="*/ 95046 w 101001"/>
            <a:gd name="connsiteY28" fmla="*/ 25422 h 86986"/>
            <a:gd name="connsiteX29" fmla="*/ 98911 w 101001"/>
            <a:gd name="connsiteY29" fmla="*/ 18056 h 86986"/>
            <a:gd name="connsiteX30" fmla="*/ 100922 w 101001"/>
            <a:gd name="connsiteY30" fmla="*/ 11658 h 86986"/>
            <a:gd name="connsiteX31" fmla="*/ 101001 w 101001"/>
            <a:gd name="connsiteY31" fmla="*/ 6490 h 86986"/>
            <a:gd name="connsiteX32" fmla="*/ 99147 w 101001"/>
            <a:gd name="connsiteY32" fmla="*/ 2737 h 86986"/>
            <a:gd name="connsiteX0" fmla="*/ 99147 w 101001"/>
            <a:gd name="connsiteY0" fmla="*/ 2737 h 86986"/>
            <a:gd name="connsiteX1" fmla="*/ 95420 w 101001"/>
            <a:gd name="connsiteY1" fmla="*/ 558 h 86986"/>
            <a:gd name="connsiteX2" fmla="*/ 89979 w 101001"/>
            <a:gd name="connsiteY2" fmla="*/ 27 h 86986"/>
            <a:gd name="connsiteX3" fmla="*/ 83018 w 101001"/>
            <a:gd name="connsiteY3" fmla="*/ 1163 h 86986"/>
            <a:gd name="connsiteX4" fmla="*/ 74816 w 101001"/>
            <a:gd name="connsiteY4" fmla="*/ 3929 h 86986"/>
            <a:gd name="connsiteX5" fmla="*/ 65686 w 101001"/>
            <a:gd name="connsiteY5" fmla="*/ 8213 h 86986"/>
            <a:gd name="connsiteX6" fmla="*/ 55965 w 101001"/>
            <a:gd name="connsiteY6" fmla="*/ 13856 h 86986"/>
            <a:gd name="connsiteX7" fmla="*/ 46047 w 101001"/>
            <a:gd name="connsiteY7" fmla="*/ 20636 h 86986"/>
            <a:gd name="connsiteX8" fmla="*/ 36307 w 101001"/>
            <a:gd name="connsiteY8" fmla="*/ 28290 h 86986"/>
            <a:gd name="connsiteX9" fmla="*/ 27099 w 101001"/>
            <a:gd name="connsiteY9" fmla="*/ 36532 h 86986"/>
            <a:gd name="connsiteX10" fmla="*/ 18817 w 101001"/>
            <a:gd name="connsiteY10" fmla="*/ 45044 h 86986"/>
            <a:gd name="connsiteX11" fmla="*/ 11738 w 101001"/>
            <a:gd name="connsiteY11" fmla="*/ 53490 h 86986"/>
            <a:gd name="connsiteX12" fmla="*/ 6158 w 101001"/>
            <a:gd name="connsiteY12" fmla="*/ 61564 h 86986"/>
            <a:gd name="connsiteX13" fmla="*/ 2294 w 101001"/>
            <a:gd name="connsiteY13" fmla="*/ 68930 h 86986"/>
            <a:gd name="connsiteX14" fmla="*/ 282 w 101001"/>
            <a:gd name="connsiteY14" fmla="*/ 75328 h 86986"/>
            <a:gd name="connsiteX15" fmla="*/ 203 w 101001"/>
            <a:gd name="connsiteY15" fmla="*/ 80497 h 86986"/>
            <a:gd name="connsiteX16" fmla="*/ 2057 w 101001"/>
            <a:gd name="connsiteY16" fmla="*/ 84240 h 86986"/>
            <a:gd name="connsiteX17" fmla="*/ 5784 w 101001"/>
            <a:gd name="connsiteY17" fmla="*/ 86429 h 86986"/>
            <a:gd name="connsiteX18" fmla="*/ 11226 w 101001"/>
            <a:gd name="connsiteY18" fmla="*/ 86959 h 86986"/>
            <a:gd name="connsiteX19" fmla="*/ 18186 w 101001"/>
            <a:gd name="connsiteY19" fmla="*/ 85823 h 86986"/>
            <a:gd name="connsiteX20" fmla="*/ 26389 w 101001"/>
            <a:gd name="connsiteY20" fmla="*/ 83057 h 86986"/>
            <a:gd name="connsiteX21" fmla="*/ 35518 w 101001"/>
            <a:gd name="connsiteY21" fmla="*/ 78774 h 86986"/>
            <a:gd name="connsiteX22" fmla="*/ 45239 w 101001"/>
            <a:gd name="connsiteY22" fmla="*/ 73130 h 86986"/>
            <a:gd name="connsiteX23" fmla="*/ 55157 w 101001"/>
            <a:gd name="connsiteY23" fmla="*/ 66351 h 86986"/>
            <a:gd name="connsiteX24" fmla="*/ 64898 w 101001"/>
            <a:gd name="connsiteY24" fmla="*/ 58696 h 86986"/>
            <a:gd name="connsiteX25" fmla="*/ 74106 w 101001"/>
            <a:gd name="connsiteY25" fmla="*/ 50454 h 86986"/>
            <a:gd name="connsiteX26" fmla="*/ 82387 w 101001"/>
            <a:gd name="connsiteY26" fmla="*/ 41943 h 86986"/>
            <a:gd name="connsiteX27" fmla="*/ 89466 w 101001"/>
            <a:gd name="connsiteY27" fmla="*/ 33487 h 86986"/>
            <a:gd name="connsiteX28" fmla="*/ 95046 w 101001"/>
            <a:gd name="connsiteY28" fmla="*/ 25422 h 86986"/>
            <a:gd name="connsiteX29" fmla="*/ 98911 w 101001"/>
            <a:gd name="connsiteY29" fmla="*/ 18056 h 86986"/>
            <a:gd name="connsiteX30" fmla="*/ 100922 w 101001"/>
            <a:gd name="connsiteY30" fmla="*/ 11658 h 86986"/>
            <a:gd name="connsiteX31" fmla="*/ 101001 w 101001"/>
            <a:gd name="connsiteY31" fmla="*/ 6490 h 86986"/>
            <a:gd name="connsiteX32" fmla="*/ 99147 w 101001"/>
            <a:gd name="connsiteY32" fmla="*/ 2737 h 86986"/>
            <a:gd name="connsiteX0" fmla="*/ 99147 w 101001"/>
            <a:gd name="connsiteY0" fmla="*/ 2737 h 86986"/>
            <a:gd name="connsiteX1" fmla="*/ 95420 w 101001"/>
            <a:gd name="connsiteY1" fmla="*/ 558 h 86986"/>
            <a:gd name="connsiteX2" fmla="*/ 89979 w 101001"/>
            <a:gd name="connsiteY2" fmla="*/ 27 h 86986"/>
            <a:gd name="connsiteX3" fmla="*/ 83018 w 101001"/>
            <a:gd name="connsiteY3" fmla="*/ 1163 h 86986"/>
            <a:gd name="connsiteX4" fmla="*/ 74816 w 101001"/>
            <a:gd name="connsiteY4" fmla="*/ 3929 h 86986"/>
            <a:gd name="connsiteX5" fmla="*/ 65686 w 101001"/>
            <a:gd name="connsiteY5" fmla="*/ 8213 h 86986"/>
            <a:gd name="connsiteX6" fmla="*/ 55965 w 101001"/>
            <a:gd name="connsiteY6" fmla="*/ 13856 h 86986"/>
            <a:gd name="connsiteX7" fmla="*/ 46047 w 101001"/>
            <a:gd name="connsiteY7" fmla="*/ 20636 h 86986"/>
            <a:gd name="connsiteX8" fmla="*/ 36307 w 101001"/>
            <a:gd name="connsiteY8" fmla="*/ 28290 h 86986"/>
            <a:gd name="connsiteX9" fmla="*/ 27099 w 101001"/>
            <a:gd name="connsiteY9" fmla="*/ 36532 h 86986"/>
            <a:gd name="connsiteX10" fmla="*/ 18817 w 101001"/>
            <a:gd name="connsiteY10" fmla="*/ 45044 h 86986"/>
            <a:gd name="connsiteX11" fmla="*/ 11738 w 101001"/>
            <a:gd name="connsiteY11" fmla="*/ 53490 h 86986"/>
            <a:gd name="connsiteX12" fmla="*/ 6158 w 101001"/>
            <a:gd name="connsiteY12" fmla="*/ 61564 h 86986"/>
            <a:gd name="connsiteX13" fmla="*/ 2294 w 101001"/>
            <a:gd name="connsiteY13" fmla="*/ 68930 h 86986"/>
            <a:gd name="connsiteX14" fmla="*/ 282 w 101001"/>
            <a:gd name="connsiteY14" fmla="*/ 75328 h 86986"/>
            <a:gd name="connsiteX15" fmla="*/ 203 w 101001"/>
            <a:gd name="connsiteY15" fmla="*/ 80497 h 86986"/>
            <a:gd name="connsiteX16" fmla="*/ 2057 w 101001"/>
            <a:gd name="connsiteY16" fmla="*/ 84240 h 86986"/>
            <a:gd name="connsiteX17" fmla="*/ 5784 w 101001"/>
            <a:gd name="connsiteY17" fmla="*/ 86429 h 86986"/>
            <a:gd name="connsiteX18" fmla="*/ 11226 w 101001"/>
            <a:gd name="connsiteY18" fmla="*/ 86959 h 86986"/>
            <a:gd name="connsiteX19" fmla="*/ 18186 w 101001"/>
            <a:gd name="connsiteY19" fmla="*/ 85823 h 86986"/>
            <a:gd name="connsiteX20" fmla="*/ 26389 w 101001"/>
            <a:gd name="connsiteY20" fmla="*/ 83057 h 86986"/>
            <a:gd name="connsiteX21" fmla="*/ 35518 w 101001"/>
            <a:gd name="connsiteY21" fmla="*/ 78774 h 86986"/>
            <a:gd name="connsiteX22" fmla="*/ 45239 w 101001"/>
            <a:gd name="connsiteY22" fmla="*/ 73130 h 86986"/>
            <a:gd name="connsiteX23" fmla="*/ 55157 w 101001"/>
            <a:gd name="connsiteY23" fmla="*/ 66351 h 86986"/>
            <a:gd name="connsiteX24" fmla="*/ 64898 w 101001"/>
            <a:gd name="connsiteY24" fmla="*/ 58696 h 86986"/>
            <a:gd name="connsiteX25" fmla="*/ 74106 w 101001"/>
            <a:gd name="connsiteY25" fmla="*/ 50454 h 86986"/>
            <a:gd name="connsiteX26" fmla="*/ 82387 w 101001"/>
            <a:gd name="connsiteY26" fmla="*/ 41943 h 86986"/>
            <a:gd name="connsiteX27" fmla="*/ 89466 w 101001"/>
            <a:gd name="connsiteY27" fmla="*/ 33487 h 86986"/>
            <a:gd name="connsiteX28" fmla="*/ 95046 w 101001"/>
            <a:gd name="connsiteY28" fmla="*/ 25422 h 86986"/>
            <a:gd name="connsiteX29" fmla="*/ 98911 w 101001"/>
            <a:gd name="connsiteY29" fmla="*/ 18056 h 86986"/>
            <a:gd name="connsiteX30" fmla="*/ 100922 w 101001"/>
            <a:gd name="connsiteY30" fmla="*/ 11658 h 86986"/>
            <a:gd name="connsiteX31" fmla="*/ 101001 w 101001"/>
            <a:gd name="connsiteY31" fmla="*/ 6490 h 86986"/>
            <a:gd name="connsiteX32" fmla="*/ 99147 w 101001"/>
            <a:gd name="connsiteY32" fmla="*/ 2737 h 86986"/>
            <a:gd name="connsiteX0" fmla="*/ 99147 w 101001"/>
            <a:gd name="connsiteY0" fmla="*/ 2737 h 86986"/>
            <a:gd name="connsiteX1" fmla="*/ 95420 w 101001"/>
            <a:gd name="connsiteY1" fmla="*/ 558 h 86986"/>
            <a:gd name="connsiteX2" fmla="*/ 89979 w 101001"/>
            <a:gd name="connsiteY2" fmla="*/ 27 h 86986"/>
            <a:gd name="connsiteX3" fmla="*/ 83018 w 101001"/>
            <a:gd name="connsiteY3" fmla="*/ 1163 h 86986"/>
            <a:gd name="connsiteX4" fmla="*/ 74816 w 101001"/>
            <a:gd name="connsiteY4" fmla="*/ 3929 h 86986"/>
            <a:gd name="connsiteX5" fmla="*/ 65686 w 101001"/>
            <a:gd name="connsiteY5" fmla="*/ 8213 h 86986"/>
            <a:gd name="connsiteX6" fmla="*/ 55965 w 101001"/>
            <a:gd name="connsiteY6" fmla="*/ 13856 h 86986"/>
            <a:gd name="connsiteX7" fmla="*/ 46047 w 101001"/>
            <a:gd name="connsiteY7" fmla="*/ 20636 h 86986"/>
            <a:gd name="connsiteX8" fmla="*/ 36307 w 101001"/>
            <a:gd name="connsiteY8" fmla="*/ 28290 h 86986"/>
            <a:gd name="connsiteX9" fmla="*/ 27099 w 101001"/>
            <a:gd name="connsiteY9" fmla="*/ 36532 h 86986"/>
            <a:gd name="connsiteX10" fmla="*/ 18817 w 101001"/>
            <a:gd name="connsiteY10" fmla="*/ 45044 h 86986"/>
            <a:gd name="connsiteX11" fmla="*/ 11738 w 101001"/>
            <a:gd name="connsiteY11" fmla="*/ 53490 h 86986"/>
            <a:gd name="connsiteX12" fmla="*/ 6158 w 101001"/>
            <a:gd name="connsiteY12" fmla="*/ 61564 h 86986"/>
            <a:gd name="connsiteX13" fmla="*/ 2294 w 101001"/>
            <a:gd name="connsiteY13" fmla="*/ 68930 h 86986"/>
            <a:gd name="connsiteX14" fmla="*/ 282 w 101001"/>
            <a:gd name="connsiteY14" fmla="*/ 75328 h 86986"/>
            <a:gd name="connsiteX15" fmla="*/ 203 w 101001"/>
            <a:gd name="connsiteY15" fmla="*/ 80497 h 86986"/>
            <a:gd name="connsiteX16" fmla="*/ 2057 w 101001"/>
            <a:gd name="connsiteY16" fmla="*/ 84240 h 86986"/>
            <a:gd name="connsiteX17" fmla="*/ 5784 w 101001"/>
            <a:gd name="connsiteY17" fmla="*/ 86429 h 86986"/>
            <a:gd name="connsiteX18" fmla="*/ 11226 w 101001"/>
            <a:gd name="connsiteY18" fmla="*/ 86959 h 86986"/>
            <a:gd name="connsiteX19" fmla="*/ 18186 w 101001"/>
            <a:gd name="connsiteY19" fmla="*/ 85823 h 86986"/>
            <a:gd name="connsiteX20" fmla="*/ 26389 w 101001"/>
            <a:gd name="connsiteY20" fmla="*/ 83057 h 86986"/>
            <a:gd name="connsiteX21" fmla="*/ 35518 w 101001"/>
            <a:gd name="connsiteY21" fmla="*/ 78774 h 86986"/>
            <a:gd name="connsiteX22" fmla="*/ 45239 w 101001"/>
            <a:gd name="connsiteY22" fmla="*/ 73130 h 86986"/>
            <a:gd name="connsiteX23" fmla="*/ 55157 w 101001"/>
            <a:gd name="connsiteY23" fmla="*/ 66351 h 86986"/>
            <a:gd name="connsiteX24" fmla="*/ 64898 w 101001"/>
            <a:gd name="connsiteY24" fmla="*/ 58696 h 86986"/>
            <a:gd name="connsiteX25" fmla="*/ 74106 w 101001"/>
            <a:gd name="connsiteY25" fmla="*/ 50454 h 86986"/>
            <a:gd name="connsiteX26" fmla="*/ 82387 w 101001"/>
            <a:gd name="connsiteY26" fmla="*/ 41943 h 86986"/>
            <a:gd name="connsiteX27" fmla="*/ 89466 w 101001"/>
            <a:gd name="connsiteY27" fmla="*/ 33487 h 86986"/>
            <a:gd name="connsiteX28" fmla="*/ 95046 w 101001"/>
            <a:gd name="connsiteY28" fmla="*/ 25422 h 86986"/>
            <a:gd name="connsiteX29" fmla="*/ 98911 w 101001"/>
            <a:gd name="connsiteY29" fmla="*/ 18056 h 86986"/>
            <a:gd name="connsiteX30" fmla="*/ 100922 w 101001"/>
            <a:gd name="connsiteY30" fmla="*/ 11658 h 86986"/>
            <a:gd name="connsiteX31" fmla="*/ 101001 w 101001"/>
            <a:gd name="connsiteY31" fmla="*/ 6490 h 86986"/>
            <a:gd name="connsiteX32" fmla="*/ 99147 w 101001"/>
            <a:gd name="connsiteY32" fmla="*/ 2737 h 86986"/>
            <a:gd name="connsiteX0" fmla="*/ 99147 w 101001"/>
            <a:gd name="connsiteY0" fmla="*/ 2737 h 86986"/>
            <a:gd name="connsiteX1" fmla="*/ 95420 w 101001"/>
            <a:gd name="connsiteY1" fmla="*/ 558 h 86986"/>
            <a:gd name="connsiteX2" fmla="*/ 89979 w 101001"/>
            <a:gd name="connsiteY2" fmla="*/ 27 h 86986"/>
            <a:gd name="connsiteX3" fmla="*/ 83018 w 101001"/>
            <a:gd name="connsiteY3" fmla="*/ 1163 h 86986"/>
            <a:gd name="connsiteX4" fmla="*/ 74816 w 101001"/>
            <a:gd name="connsiteY4" fmla="*/ 3929 h 86986"/>
            <a:gd name="connsiteX5" fmla="*/ 65686 w 101001"/>
            <a:gd name="connsiteY5" fmla="*/ 8213 h 86986"/>
            <a:gd name="connsiteX6" fmla="*/ 55965 w 101001"/>
            <a:gd name="connsiteY6" fmla="*/ 13856 h 86986"/>
            <a:gd name="connsiteX7" fmla="*/ 46047 w 101001"/>
            <a:gd name="connsiteY7" fmla="*/ 20636 h 86986"/>
            <a:gd name="connsiteX8" fmla="*/ 36307 w 101001"/>
            <a:gd name="connsiteY8" fmla="*/ 28290 h 86986"/>
            <a:gd name="connsiteX9" fmla="*/ 27099 w 101001"/>
            <a:gd name="connsiteY9" fmla="*/ 36532 h 86986"/>
            <a:gd name="connsiteX10" fmla="*/ 18817 w 101001"/>
            <a:gd name="connsiteY10" fmla="*/ 45044 h 86986"/>
            <a:gd name="connsiteX11" fmla="*/ 11738 w 101001"/>
            <a:gd name="connsiteY11" fmla="*/ 53490 h 86986"/>
            <a:gd name="connsiteX12" fmla="*/ 6158 w 101001"/>
            <a:gd name="connsiteY12" fmla="*/ 61564 h 86986"/>
            <a:gd name="connsiteX13" fmla="*/ 2294 w 101001"/>
            <a:gd name="connsiteY13" fmla="*/ 68930 h 86986"/>
            <a:gd name="connsiteX14" fmla="*/ 282 w 101001"/>
            <a:gd name="connsiteY14" fmla="*/ 75328 h 86986"/>
            <a:gd name="connsiteX15" fmla="*/ 203 w 101001"/>
            <a:gd name="connsiteY15" fmla="*/ 80497 h 86986"/>
            <a:gd name="connsiteX16" fmla="*/ 2057 w 101001"/>
            <a:gd name="connsiteY16" fmla="*/ 84240 h 86986"/>
            <a:gd name="connsiteX17" fmla="*/ 5784 w 101001"/>
            <a:gd name="connsiteY17" fmla="*/ 86429 h 86986"/>
            <a:gd name="connsiteX18" fmla="*/ 11226 w 101001"/>
            <a:gd name="connsiteY18" fmla="*/ 86959 h 86986"/>
            <a:gd name="connsiteX19" fmla="*/ 18186 w 101001"/>
            <a:gd name="connsiteY19" fmla="*/ 85823 h 86986"/>
            <a:gd name="connsiteX20" fmla="*/ 26389 w 101001"/>
            <a:gd name="connsiteY20" fmla="*/ 83057 h 86986"/>
            <a:gd name="connsiteX21" fmla="*/ 35518 w 101001"/>
            <a:gd name="connsiteY21" fmla="*/ 78774 h 86986"/>
            <a:gd name="connsiteX22" fmla="*/ 45239 w 101001"/>
            <a:gd name="connsiteY22" fmla="*/ 73130 h 86986"/>
            <a:gd name="connsiteX23" fmla="*/ 55157 w 101001"/>
            <a:gd name="connsiteY23" fmla="*/ 66351 h 86986"/>
            <a:gd name="connsiteX24" fmla="*/ 64898 w 101001"/>
            <a:gd name="connsiteY24" fmla="*/ 58696 h 86986"/>
            <a:gd name="connsiteX25" fmla="*/ 74106 w 101001"/>
            <a:gd name="connsiteY25" fmla="*/ 50454 h 86986"/>
            <a:gd name="connsiteX26" fmla="*/ 82387 w 101001"/>
            <a:gd name="connsiteY26" fmla="*/ 41943 h 86986"/>
            <a:gd name="connsiteX27" fmla="*/ 89466 w 101001"/>
            <a:gd name="connsiteY27" fmla="*/ 33487 h 86986"/>
            <a:gd name="connsiteX28" fmla="*/ 95046 w 101001"/>
            <a:gd name="connsiteY28" fmla="*/ 25422 h 86986"/>
            <a:gd name="connsiteX29" fmla="*/ 98911 w 101001"/>
            <a:gd name="connsiteY29" fmla="*/ 18056 h 86986"/>
            <a:gd name="connsiteX30" fmla="*/ 100922 w 101001"/>
            <a:gd name="connsiteY30" fmla="*/ 11658 h 86986"/>
            <a:gd name="connsiteX31" fmla="*/ 101001 w 101001"/>
            <a:gd name="connsiteY31" fmla="*/ 6490 h 86986"/>
            <a:gd name="connsiteX32" fmla="*/ 99147 w 101001"/>
            <a:gd name="connsiteY32" fmla="*/ 2737 h 86986"/>
            <a:gd name="connsiteX0" fmla="*/ 99147 w 101001"/>
            <a:gd name="connsiteY0" fmla="*/ 2737 h 86986"/>
            <a:gd name="connsiteX1" fmla="*/ 95420 w 101001"/>
            <a:gd name="connsiteY1" fmla="*/ 558 h 86986"/>
            <a:gd name="connsiteX2" fmla="*/ 89979 w 101001"/>
            <a:gd name="connsiteY2" fmla="*/ 27 h 86986"/>
            <a:gd name="connsiteX3" fmla="*/ 83018 w 101001"/>
            <a:gd name="connsiteY3" fmla="*/ 1163 h 86986"/>
            <a:gd name="connsiteX4" fmla="*/ 74816 w 101001"/>
            <a:gd name="connsiteY4" fmla="*/ 3929 h 86986"/>
            <a:gd name="connsiteX5" fmla="*/ 65686 w 101001"/>
            <a:gd name="connsiteY5" fmla="*/ 8213 h 86986"/>
            <a:gd name="connsiteX6" fmla="*/ 55965 w 101001"/>
            <a:gd name="connsiteY6" fmla="*/ 13856 h 86986"/>
            <a:gd name="connsiteX7" fmla="*/ 46047 w 101001"/>
            <a:gd name="connsiteY7" fmla="*/ 20636 h 86986"/>
            <a:gd name="connsiteX8" fmla="*/ 36307 w 101001"/>
            <a:gd name="connsiteY8" fmla="*/ 28290 h 86986"/>
            <a:gd name="connsiteX9" fmla="*/ 27099 w 101001"/>
            <a:gd name="connsiteY9" fmla="*/ 36532 h 86986"/>
            <a:gd name="connsiteX10" fmla="*/ 18817 w 101001"/>
            <a:gd name="connsiteY10" fmla="*/ 45044 h 86986"/>
            <a:gd name="connsiteX11" fmla="*/ 11738 w 101001"/>
            <a:gd name="connsiteY11" fmla="*/ 53490 h 86986"/>
            <a:gd name="connsiteX12" fmla="*/ 6158 w 101001"/>
            <a:gd name="connsiteY12" fmla="*/ 61564 h 86986"/>
            <a:gd name="connsiteX13" fmla="*/ 2294 w 101001"/>
            <a:gd name="connsiteY13" fmla="*/ 68930 h 86986"/>
            <a:gd name="connsiteX14" fmla="*/ 282 w 101001"/>
            <a:gd name="connsiteY14" fmla="*/ 75328 h 86986"/>
            <a:gd name="connsiteX15" fmla="*/ 203 w 101001"/>
            <a:gd name="connsiteY15" fmla="*/ 80497 h 86986"/>
            <a:gd name="connsiteX16" fmla="*/ 2057 w 101001"/>
            <a:gd name="connsiteY16" fmla="*/ 84240 h 86986"/>
            <a:gd name="connsiteX17" fmla="*/ 5784 w 101001"/>
            <a:gd name="connsiteY17" fmla="*/ 86429 h 86986"/>
            <a:gd name="connsiteX18" fmla="*/ 11226 w 101001"/>
            <a:gd name="connsiteY18" fmla="*/ 86959 h 86986"/>
            <a:gd name="connsiteX19" fmla="*/ 18186 w 101001"/>
            <a:gd name="connsiteY19" fmla="*/ 85823 h 86986"/>
            <a:gd name="connsiteX20" fmla="*/ 26389 w 101001"/>
            <a:gd name="connsiteY20" fmla="*/ 83057 h 86986"/>
            <a:gd name="connsiteX21" fmla="*/ 35518 w 101001"/>
            <a:gd name="connsiteY21" fmla="*/ 78774 h 86986"/>
            <a:gd name="connsiteX22" fmla="*/ 45239 w 101001"/>
            <a:gd name="connsiteY22" fmla="*/ 73130 h 86986"/>
            <a:gd name="connsiteX23" fmla="*/ 55157 w 101001"/>
            <a:gd name="connsiteY23" fmla="*/ 66351 h 86986"/>
            <a:gd name="connsiteX24" fmla="*/ 64898 w 101001"/>
            <a:gd name="connsiteY24" fmla="*/ 58696 h 86986"/>
            <a:gd name="connsiteX25" fmla="*/ 74106 w 101001"/>
            <a:gd name="connsiteY25" fmla="*/ 50454 h 86986"/>
            <a:gd name="connsiteX26" fmla="*/ 82387 w 101001"/>
            <a:gd name="connsiteY26" fmla="*/ 41943 h 86986"/>
            <a:gd name="connsiteX27" fmla="*/ 89466 w 101001"/>
            <a:gd name="connsiteY27" fmla="*/ 33487 h 86986"/>
            <a:gd name="connsiteX28" fmla="*/ 95046 w 101001"/>
            <a:gd name="connsiteY28" fmla="*/ 25422 h 86986"/>
            <a:gd name="connsiteX29" fmla="*/ 98911 w 101001"/>
            <a:gd name="connsiteY29" fmla="*/ 18056 h 86986"/>
            <a:gd name="connsiteX30" fmla="*/ 100922 w 101001"/>
            <a:gd name="connsiteY30" fmla="*/ 11658 h 86986"/>
            <a:gd name="connsiteX31" fmla="*/ 101001 w 101001"/>
            <a:gd name="connsiteY31" fmla="*/ 6490 h 86986"/>
            <a:gd name="connsiteX32" fmla="*/ 99147 w 101001"/>
            <a:gd name="connsiteY32" fmla="*/ 2737 h 86986"/>
            <a:gd name="connsiteX0" fmla="*/ 99147 w 101001"/>
            <a:gd name="connsiteY0" fmla="*/ 2737 h 86986"/>
            <a:gd name="connsiteX1" fmla="*/ 95420 w 101001"/>
            <a:gd name="connsiteY1" fmla="*/ 558 h 86986"/>
            <a:gd name="connsiteX2" fmla="*/ 89979 w 101001"/>
            <a:gd name="connsiteY2" fmla="*/ 27 h 86986"/>
            <a:gd name="connsiteX3" fmla="*/ 83018 w 101001"/>
            <a:gd name="connsiteY3" fmla="*/ 1163 h 86986"/>
            <a:gd name="connsiteX4" fmla="*/ 74816 w 101001"/>
            <a:gd name="connsiteY4" fmla="*/ 3929 h 86986"/>
            <a:gd name="connsiteX5" fmla="*/ 65686 w 101001"/>
            <a:gd name="connsiteY5" fmla="*/ 8213 h 86986"/>
            <a:gd name="connsiteX6" fmla="*/ 55965 w 101001"/>
            <a:gd name="connsiteY6" fmla="*/ 13856 h 86986"/>
            <a:gd name="connsiteX7" fmla="*/ 46047 w 101001"/>
            <a:gd name="connsiteY7" fmla="*/ 20636 h 86986"/>
            <a:gd name="connsiteX8" fmla="*/ 36307 w 101001"/>
            <a:gd name="connsiteY8" fmla="*/ 28290 h 86986"/>
            <a:gd name="connsiteX9" fmla="*/ 27099 w 101001"/>
            <a:gd name="connsiteY9" fmla="*/ 36532 h 86986"/>
            <a:gd name="connsiteX10" fmla="*/ 18817 w 101001"/>
            <a:gd name="connsiteY10" fmla="*/ 45044 h 86986"/>
            <a:gd name="connsiteX11" fmla="*/ 11738 w 101001"/>
            <a:gd name="connsiteY11" fmla="*/ 53490 h 86986"/>
            <a:gd name="connsiteX12" fmla="*/ 6158 w 101001"/>
            <a:gd name="connsiteY12" fmla="*/ 61564 h 86986"/>
            <a:gd name="connsiteX13" fmla="*/ 2294 w 101001"/>
            <a:gd name="connsiteY13" fmla="*/ 68930 h 86986"/>
            <a:gd name="connsiteX14" fmla="*/ 282 w 101001"/>
            <a:gd name="connsiteY14" fmla="*/ 75328 h 86986"/>
            <a:gd name="connsiteX15" fmla="*/ 203 w 101001"/>
            <a:gd name="connsiteY15" fmla="*/ 80497 h 86986"/>
            <a:gd name="connsiteX16" fmla="*/ 2057 w 101001"/>
            <a:gd name="connsiteY16" fmla="*/ 84240 h 86986"/>
            <a:gd name="connsiteX17" fmla="*/ 5784 w 101001"/>
            <a:gd name="connsiteY17" fmla="*/ 86429 h 86986"/>
            <a:gd name="connsiteX18" fmla="*/ 11226 w 101001"/>
            <a:gd name="connsiteY18" fmla="*/ 86959 h 86986"/>
            <a:gd name="connsiteX19" fmla="*/ 18186 w 101001"/>
            <a:gd name="connsiteY19" fmla="*/ 85823 h 86986"/>
            <a:gd name="connsiteX20" fmla="*/ 26389 w 101001"/>
            <a:gd name="connsiteY20" fmla="*/ 83057 h 86986"/>
            <a:gd name="connsiteX21" fmla="*/ 35518 w 101001"/>
            <a:gd name="connsiteY21" fmla="*/ 78774 h 86986"/>
            <a:gd name="connsiteX22" fmla="*/ 45239 w 101001"/>
            <a:gd name="connsiteY22" fmla="*/ 73130 h 86986"/>
            <a:gd name="connsiteX23" fmla="*/ 55157 w 101001"/>
            <a:gd name="connsiteY23" fmla="*/ 66351 h 86986"/>
            <a:gd name="connsiteX24" fmla="*/ 64898 w 101001"/>
            <a:gd name="connsiteY24" fmla="*/ 58696 h 86986"/>
            <a:gd name="connsiteX25" fmla="*/ 74106 w 101001"/>
            <a:gd name="connsiteY25" fmla="*/ 50454 h 86986"/>
            <a:gd name="connsiteX26" fmla="*/ 82387 w 101001"/>
            <a:gd name="connsiteY26" fmla="*/ 41943 h 86986"/>
            <a:gd name="connsiteX27" fmla="*/ 89466 w 101001"/>
            <a:gd name="connsiteY27" fmla="*/ 33487 h 86986"/>
            <a:gd name="connsiteX28" fmla="*/ 95046 w 101001"/>
            <a:gd name="connsiteY28" fmla="*/ 25422 h 86986"/>
            <a:gd name="connsiteX29" fmla="*/ 98911 w 101001"/>
            <a:gd name="connsiteY29" fmla="*/ 18056 h 86986"/>
            <a:gd name="connsiteX30" fmla="*/ 100922 w 101001"/>
            <a:gd name="connsiteY30" fmla="*/ 11658 h 86986"/>
            <a:gd name="connsiteX31" fmla="*/ 101001 w 101001"/>
            <a:gd name="connsiteY31" fmla="*/ 6490 h 86986"/>
            <a:gd name="connsiteX32" fmla="*/ 99147 w 101001"/>
            <a:gd name="connsiteY32" fmla="*/ 2737 h 86986"/>
            <a:gd name="connsiteX0" fmla="*/ 99147 w 101001"/>
            <a:gd name="connsiteY0" fmla="*/ 2737 h 86986"/>
            <a:gd name="connsiteX1" fmla="*/ 95420 w 101001"/>
            <a:gd name="connsiteY1" fmla="*/ 558 h 86986"/>
            <a:gd name="connsiteX2" fmla="*/ 89979 w 101001"/>
            <a:gd name="connsiteY2" fmla="*/ 27 h 86986"/>
            <a:gd name="connsiteX3" fmla="*/ 83018 w 101001"/>
            <a:gd name="connsiteY3" fmla="*/ 1163 h 86986"/>
            <a:gd name="connsiteX4" fmla="*/ 74816 w 101001"/>
            <a:gd name="connsiteY4" fmla="*/ 3929 h 86986"/>
            <a:gd name="connsiteX5" fmla="*/ 65686 w 101001"/>
            <a:gd name="connsiteY5" fmla="*/ 8213 h 86986"/>
            <a:gd name="connsiteX6" fmla="*/ 55965 w 101001"/>
            <a:gd name="connsiteY6" fmla="*/ 13856 h 86986"/>
            <a:gd name="connsiteX7" fmla="*/ 46047 w 101001"/>
            <a:gd name="connsiteY7" fmla="*/ 20636 h 86986"/>
            <a:gd name="connsiteX8" fmla="*/ 36307 w 101001"/>
            <a:gd name="connsiteY8" fmla="*/ 28290 h 86986"/>
            <a:gd name="connsiteX9" fmla="*/ 27099 w 101001"/>
            <a:gd name="connsiteY9" fmla="*/ 36532 h 86986"/>
            <a:gd name="connsiteX10" fmla="*/ 18817 w 101001"/>
            <a:gd name="connsiteY10" fmla="*/ 45044 h 86986"/>
            <a:gd name="connsiteX11" fmla="*/ 11738 w 101001"/>
            <a:gd name="connsiteY11" fmla="*/ 53490 h 86986"/>
            <a:gd name="connsiteX12" fmla="*/ 6158 w 101001"/>
            <a:gd name="connsiteY12" fmla="*/ 61564 h 86986"/>
            <a:gd name="connsiteX13" fmla="*/ 2294 w 101001"/>
            <a:gd name="connsiteY13" fmla="*/ 68930 h 86986"/>
            <a:gd name="connsiteX14" fmla="*/ 282 w 101001"/>
            <a:gd name="connsiteY14" fmla="*/ 75328 h 86986"/>
            <a:gd name="connsiteX15" fmla="*/ 203 w 101001"/>
            <a:gd name="connsiteY15" fmla="*/ 80497 h 86986"/>
            <a:gd name="connsiteX16" fmla="*/ 2057 w 101001"/>
            <a:gd name="connsiteY16" fmla="*/ 84240 h 86986"/>
            <a:gd name="connsiteX17" fmla="*/ 5784 w 101001"/>
            <a:gd name="connsiteY17" fmla="*/ 86429 h 86986"/>
            <a:gd name="connsiteX18" fmla="*/ 11226 w 101001"/>
            <a:gd name="connsiteY18" fmla="*/ 86959 h 86986"/>
            <a:gd name="connsiteX19" fmla="*/ 18186 w 101001"/>
            <a:gd name="connsiteY19" fmla="*/ 85823 h 86986"/>
            <a:gd name="connsiteX20" fmla="*/ 26389 w 101001"/>
            <a:gd name="connsiteY20" fmla="*/ 83057 h 86986"/>
            <a:gd name="connsiteX21" fmla="*/ 35518 w 101001"/>
            <a:gd name="connsiteY21" fmla="*/ 78774 h 86986"/>
            <a:gd name="connsiteX22" fmla="*/ 45239 w 101001"/>
            <a:gd name="connsiteY22" fmla="*/ 73130 h 86986"/>
            <a:gd name="connsiteX23" fmla="*/ 55157 w 101001"/>
            <a:gd name="connsiteY23" fmla="*/ 66351 h 86986"/>
            <a:gd name="connsiteX24" fmla="*/ 64898 w 101001"/>
            <a:gd name="connsiteY24" fmla="*/ 58696 h 86986"/>
            <a:gd name="connsiteX25" fmla="*/ 74106 w 101001"/>
            <a:gd name="connsiteY25" fmla="*/ 50454 h 86986"/>
            <a:gd name="connsiteX26" fmla="*/ 82387 w 101001"/>
            <a:gd name="connsiteY26" fmla="*/ 41943 h 86986"/>
            <a:gd name="connsiteX27" fmla="*/ 89466 w 101001"/>
            <a:gd name="connsiteY27" fmla="*/ 33487 h 86986"/>
            <a:gd name="connsiteX28" fmla="*/ 95046 w 101001"/>
            <a:gd name="connsiteY28" fmla="*/ 25422 h 86986"/>
            <a:gd name="connsiteX29" fmla="*/ 98911 w 101001"/>
            <a:gd name="connsiteY29" fmla="*/ 18056 h 86986"/>
            <a:gd name="connsiteX30" fmla="*/ 100922 w 101001"/>
            <a:gd name="connsiteY30" fmla="*/ 11658 h 86986"/>
            <a:gd name="connsiteX31" fmla="*/ 101001 w 101001"/>
            <a:gd name="connsiteY31" fmla="*/ 6490 h 86986"/>
            <a:gd name="connsiteX32" fmla="*/ 99147 w 101001"/>
            <a:gd name="connsiteY32" fmla="*/ 2737 h 86986"/>
            <a:gd name="connsiteX0" fmla="*/ 99147 w 101001"/>
            <a:gd name="connsiteY0" fmla="*/ 2737 h 86986"/>
            <a:gd name="connsiteX1" fmla="*/ 95420 w 101001"/>
            <a:gd name="connsiteY1" fmla="*/ 558 h 86986"/>
            <a:gd name="connsiteX2" fmla="*/ 89979 w 101001"/>
            <a:gd name="connsiteY2" fmla="*/ 27 h 86986"/>
            <a:gd name="connsiteX3" fmla="*/ 83018 w 101001"/>
            <a:gd name="connsiteY3" fmla="*/ 1163 h 86986"/>
            <a:gd name="connsiteX4" fmla="*/ 74816 w 101001"/>
            <a:gd name="connsiteY4" fmla="*/ 3929 h 86986"/>
            <a:gd name="connsiteX5" fmla="*/ 65686 w 101001"/>
            <a:gd name="connsiteY5" fmla="*/ 8213 h 86986"/>
            <a:gd name="connsiteX6" fmla="*/ 55965 w 101001"/>
            <a:gd name="connsiteY6" fmla="*/ 13856 h 86986"/>
            <a:gd name="connsiteX7" fmla="*/ 46047 w 101001"/>
            <a:gd name="connsiteY7" fmla="*/ 20636 h 86986"/>
            <a:gd name="connsiteX8" fmla="*/ 36307 w 101001"/>
            <a:gd name="connsiteY8" fmla="*/ 28290 h 86986"/>
            <a:gd name="connsiteX9" fmla="*/ 27099 w 101001"/>
            <a:gd name="connsiteY9" fmla="*/ 36532 h 86986"/>
            <a:gd name="connsiteX10" fmla="*/ 18817 w 101001"/>
            <a:gd name="connsiteY10" fmla="*/ 45044 h 86986"/>
            <a:gd name="connsiteX11" fmla="*/ 11738 w 101001"/>
            <a:gd name="connsiteY11" fmla="*/ 53490 h 86986"/>
            <a:gd name="connsiteX12" fmla="*/ 6158 w 101001"/>
            <a:gd name="connsiteY12" fmla="*/ 61564 h 86986"/>
            <a:gd name="connsiteX13" fmla="*/ 2294 w 101001"/>
            <a:gd name="connsiteY13" fmla="*/ 68930 h 86986"/>
            <a:gd name="connsiteX14" fmla="*/ 282 w 101001"/>
            <a:gd name="connsiteY14" fmla="*/ 75328 h 86986"/>
            <a:gd name="connsiteX15" fmla="*/ 203 w 101001"/>
            <a:gd name="connsiteY15" fmla="*/ 80497 h 86986"/>
            <a:gd name="connsiteX16" fmla="*/ 2057 w 101001"/>
            <a:gd name="connsiteY16" fmla="*/ 84240 h 86986"/>
            <a:gd name="connsiteX17" fmla="*/ 5784 w 101001"/>
            <a:gd name="connsiteY17" fmla="*/ 86429 h 86986"/>
            <a:gd name="connsiteX18" fmla="*/ 11226 w 101001"/>
            <a:gd name="connsiteY18" fmla="*/ 86959 h 86986"/>
            <a:gd name="connsiteX19" fmla="*/ 18186 w 101001"/>
            <a:gd name="connsiteY19" fmla="*/ 85823 h 86986"/>
            <a:gd name="connsiteX20" fmla="*/ 26389 w 101001"/>
            <a:gd name="connsiteY20" fmla="*/ 83057 h 86986"/>
            <a:gd name="connsiteX21" fmla="*/ 35518 w 101001"/>
            <a:gd name="connsiteY21" fmla="*/ 78774 h 86986"/>
            <a:gd name="connsiteX22" fmla="*/ 45239 w 101001"/>
            <a:gd name="connsiteY22" fmla="*/ 73130 h 86986"/>
            <a:gd name="connsiteX23" fmla="*/ 55157 w 101001"/>
            <a:gd name="connsiteY23" fmla="*/ 66351 h 86986"/>
            <a:gd name="connsiteX24" fmla="*/ 64898 w 101001"/>
            <a:gd name="connsiteY24" fmla="*/ 58696 h 86986"/>
            <a:gd name="connsiteX25" fmla="*/ 74106 w 101001"/>
            <a:gd name="connsiteY25" fmla="*/ 50454 h 86986"/>
            <a:gd name="connsiteX26" fmla="*/ 82387 w 101001"/>
            <a:gd name="connsiteY26" fmla="*/ 41943 h 86986"/>
            <a:gd name="connsiteX27" fmla="*/ 89466 w 101001"/>
            <a:gd name="connsiteY27" fmla="*/ 33487 h 86986"/>
            <a:gd name="connsiteX28" fmla="*/ 95046 w 101001"/>
            <a:gd name="connsiteY28" fmla="*/ 25422 h 86986"/>
            <a:gd name="connsiteX29" fmla="*/ 98911 w 101001"/>
            <a:gd name="connsiteY29" fmla="*/ 18056 h 86986"/>
            <a:gd name="connsiteX30" fmla="*/ 100922 w 101001"/>
            <a:gd name="connsiteY30" fmla="*/ 11658 h 86986"/>
            <a:gd name="connsiteX31" fmla="*/ 101001 w 101001"/>
            <a:gd name="connsiteY31" fmla="*/ 6490 h 86986"/>
            <a:gd name="connsiteX32" fmla="*/ 99147 w 101001"/>
            <a:gd name="connsiteY32" fmla="*/ 2737 h 86986"/>
            <a:gd name="connsiteX0" fmla="*/ 99147 w 101204"/>
            <a:gd name="connsiteY0" fmla="*/ 2737 h 86986"/>
            <a:gd name="connsiteX1" fmla="*/ 95420 w 101204"/>
            <a:gd name="connsiteY1" fmla="*/ 558 h 86986"/>
            <a:gd name="connsiteX2" fmla="*/ 89979 w 101204"/>
            <a:gd name="connsiteY2" fmla="*/ 27 h 86986"/>
            <a:gd name="connsiteX3" fmla="*/ 83018 w 101204"/>
            <a:gd name="connsiteY3" fmla="*/ 1163 h 86986"/>
            <a:gd name="connsiteX4" fmla="*/ 74816 w 101204"/>
            <a:gd name="connsiteY4" fmla="*/ 3929 h 86986"/>
            <a:gd name="connsiteX5" fmla="*/ 65686 w 101204"/>
            <a:gd name="connsiteY5" fmla="*/ 8213 h 86986"/>
            <a:gd name="connsiteX6" fmla="*/ 55965 w 101204"/>
            <a:gd name="connsiteY6" fmla="*/ 13856 h 86986"/>
            <a:gd name="connsiteX7" fmla="*/ 46047 w 101204"/>
            <a:gd name="connsiteY7" fmla="*/ 20636 h 86986"/>
            <a:gd name="connsiteX8" fmla="*/ 36307 w 101204"/>
            <a:gd name="connsiteY8" fmla="*/ 28290 h 86986"/>
            <a:gd name="connsiteX9" fmla="*/ 27099 w 101204"/>
            <a:gd name="connsiteY9" fmla="*/ 36532 h 86986"/>
            <a:gd name="connsiteX10" fmla="*/ 18817 w 101204"/>
            <a:gd name="connsiteY10" fmla="*/ 45044 h 86986"/>
            <a:gd name="connsiteX11" fmla="*/ 11738 w 101204"/>
            <a:gd name="connsiteY11" fmla="*/ 53490 h 86986"/>
            <a:gd name="connsiteX12" fmla="*/ 6158 w 101204"/>
            <a:gd name="connsiteY12" fmla="*/ 61564 h 86986"/>
            <a:gd name="connsiteX13" fmla="*/ 2294 w 101204"/>
            <a:gd name="connsiteY13" fmla="*/ 68930 h 86986"/>
            <a:gd name="connsiteX14" fmla="*/ 282 w 101204"/>
            <a:gd name="connsiteY14" fmla="*/ 75328 h 86986"/>
            <a:gd name="connsiteX15" fmla="*/ 203 w 101204"/>
            <a:gd name="connsiteY15" fmla="*/ 80497 h 86986"/>
            <a:gd name="connsiteX16" fmla="*/ 2057 w 101204"/>
            <a:gd name="connsiteY16" fmla="*/ 84240 h 86986"/>
            <a:gd name="connsiteX17" fmla="*/ 5784 w 101204"/>
            <a:gd name="connsiteY17" fmla="*/ 86429 h 86986"/>
            <a:gd name="connsiteX18" fmla="*/ 11226 w 101204"/>
            <a:gd name="connsiteY18" fmla="*/ 86959 h 86986"/>
            <a:gd name="connsiteX19" fmla="*/ 18186 w 101204"/>
            <a:gd name="connsiteY19" fmla="*/ 85823 h 86986"/>
            <a:gd name="connsiteX20" fmla="*/ 26389 w 101204"/>
            <a:gd name="connsiteY20" fmla="*/ 83057 h 86986"/>
            <a:gd name="connsiteX21" fmla="*/ 35518 w 101204"/>
            <a:gd name="connsiteY21" fmla="*/ 78774 h 86986"/>
            <a:gd name="connsiteX22" fmla="*/ 45239 w 101204"/>
            <a:gd name="connsiteY22" fmla="*/ 73130 h 86986"/>
            <a:gd name="connsiteX23" fmla="*/ 55157 w 101204"/>
            <a:gd name="connsiteY23" fmla="*/ 66351 h 86986"/>
            <a:gd name="connsiteX24" fmla="*/ 64898 w 101204"/>
            <a:gd name="connsiteY24" fmla="*/ 58696 h 86986"/>
            <a:gd name="connsiteX25" fmla="*/ 74106 w 101204"/>
            <a:gd name="connsiteY25" fmla="*/ 50454 h 86986"/>
            <a:gd name="connsiteX26" fmla="*/ 82387 w 101204"/>
            <a:gd name="connsiteY26" fmla="*/ 41943 h 86986"/>
            <a:gd name="connsiteX27" fmla="*/ 89466 w 101204"/>
            <a:gd name="connsiteY27" fmla="*/ 33487 h 86986"/>
            <a:gd name="connsiteX28" fmla="*/ 95046 w 101204"/>
            <a:gd name="connsiteY28" fmla="*/ 25422 h 86986"/>
            <a:gd name="connsiteX29" fmla="*/ 98911 w 101204"/>
            <a:gd name="connsiteY29" fmla="*/ 18056 h 86986"/>
            <a:gd name="connsiteX30" fmla="*/ 100922 w 101204"/>
            <a:gd name="connsiteY30" fmla="*/ 11658 h 86986"/>
            <a:gd name="connsiteX31" fmla="*/ 101001 w 101204"/>
            <a:gd name="connsiteY31" fmla="*/ 6490 h 86986"/>
            <a:gd name="connsiteX32" fmla="*/ 99147 w 101204"/>
            <a:gd name="connsiteY32" fmla="*/ 2737 h 86986"/>
            <a:gd name="connsiteX0" fmla="*/ 99147 w 101204"/>
            <a:gd name="connsiteY0" fmla="*/ 2737 h 86986"/>
            <a:gd name="connsiteX1" fmla="*/ 95420 w 101204"/>
            <a:gd name="connsiteY1" fmla="*/ 558 h 86986"/>
            <a:gd name="connsiteX2" fmla="*/ 89979 w 101204"/>
            <a:gd name="connsiteY2" fmla="*/ 27 h 86986"/>
            <a:gd name="connsiteX3" fmla="*/ 83018 w 101204"/>
            <a:gd name="connsiteY3" fmla="*/ 1163 h 86986"/>
            <a:gd name="connsiteX4" fmla="*/ 74816 w 101204"/>
            <a:gd name="connsiteY4" fmla="*/ 3929 h 86986"/>
            <a:gd name="connsiteX5" fmla="*/ 65686 w 101204"/>
            <a:gd name="connsiteY5" fmla="*/ 8213 h 86986"/>
            <a:gd name="connsiteX6" fmla="*/ 55965 w 101204"/>
            <a:gd name="connsiteY6" fmla="*/ 13856 h 86986"/>
            <a:gd name="connsiteX7" fmla="*/ 46047 w 101204"/>
            <a:gd name="connsiteY7" fmla="*/ 20636 h 86986"/>
            <a:gd name="connsiteX8" fmla="*/ 36307 w 101204"/>
            <a:gd name="connsiteY8" fmla="*/ 28290 h 86986"/>
            <a:gd name="connsiteX9" fmla="*/ 27099 w 101204"/>
            <a:gd name="connsiteY9" fmla="*/ 36532 h 86986"/>
            <a:gd name="connsiteX10" fmla="*/ 18817 w 101204"/>
            <a:gd name="connsiteY10" fmla="*/ 45044 h 86986"/>
            <a:gd name="connsiteX11" fmla="*/ 11738 w 101204"/>
            <a:gd name="connsiteY11" fmla="*/ 53490 h 86986"/>
            <a:gd name="connsiteX12" fmla="*/ 6158 w 101204"/>
            <a:gd name="connsiteY12" fmla="*/ 61564 h 86986"/>
            <a:gd name="connsiteX13" fmla="*/ 2294 w 101204"/>
            <a:gd name="connsiteY13" fmla="*/ 68930 h 86986"/>
            <a:gd name="connsiteX14" fmla="*/ 282 w 101204"/>
            <a:gd name="connsiteY14" fmla="*/ 75328 h 86986"/>
            <a:gd name="connsiteX15" fmla="*/ 203 w 101204"/>
            <a:gd name="connsiteY15" fmla="*/ 80497 h 86986"/>
            <a:gd name="connsiteX16" fmla="*/ 2057 w 101204"/>
            <a:gd name="connsiteY16" fmla="*/ 84240 h 86986"/>
            <a:gd name="connsiteX17" fmla="*/ 5784 w 101204"/>
            <a:gd name="connsiteY17" fmla="*/ 86429 h 86986"/>
            <a:gd name="connsiteX18" fmla="*/ 11226 w 101204"/>
            <a:gd name="connsiteY18" fmla="*/ 86959 h 86986"/>
            <a:gd name="connsiteX19" fmla="*/ 18186 w 101204"/>
            <a:gd name="connsiteY19" fmla="*/ 85823 h 86986"/>
            <a:gd name="connsiteX20" fmla="*/ 26389 w 101204"/>
            <a:gd name="connsiteY20" fmla="*/ 83057 h 86986"/>
            <a:gd name="connsiteX21" fmla="*/ 35518 w 101204"/>
            <a:gd name="connsiteY21" fmla="*/ 78774 h 86986"/>
            <a:gd name="connsiteX22" fmla="*/ 45239 w 101204"/>
            <a:gd name="connsiteY22" fmla="*/ 73130 h 86986"/>
            <a:gd name="connsiteX23" fmla="*/ 55157 w 101204"/>
            <a:gd name="connsiteY23" fmla="*/ 66351 h 86986"/>
            <a:gd name="connsiteX24" fmla="*/ 64898 w 101204"/>
            <a:gd name="connsiteY24" fmla="*/ 58696 h 86986"/>
            <a:gd name="connsiteX25" fmla="*/ 74106 w 101204"/>
            <a:gd name="connsiteY25" fmla="*/ 50454 h 86986"/>
            <a:gd name="connsiteX26" fmla="*/ 82387 w 101204"/>
            <a:gd name="connsiteY26" fmla="*/ 41943 h 86986"/>
            <a:gd name="connsiteX27" fmla="*/ 89466 w 101204"/>
            <a:gd name="connsiteY27" fmla="*/ 33487 h 86986"/>
            <a:gd name="connsiteX28" fmla="*/ 95046 w 101204"/>
            <a:gd name="connsiteY28" fmla="*/ 25422 h 86986"/>
            <a:gd name="connsiteX29" fmla="*/ 98911 w 101204"/>
            <a:gd name="connsiteY29" fmla="*/ 18056 h 86986"/>
            <a:gd name="connsiteX30" fmla="*/ 100922 w 101204"/>
            <a:gd name="connsiteY30" fmla="*/ 11658 h 86986"/>
            <a:gd name="connsiteX31" fmla="*/ 101001 w 101204"/>
            <a:gd name="connsiteY31" fmla="*/ 6490 h 86986"/>
            <a:gd name="connsiteX32" fmla="*/ 99147 w 101204"/>
            <a:gd name="connsiteY32" fmla="*/ 2737 h 86986"/>
            <a:gd name="connsiteX0" fmla="*/ 99147 w 101204"/>
            <a:gd name="connsiteY0" fmla="*/ 2737 h 86986"/>
            <a:gd name="connsiteX1" fmla="*/ 95420 w 101204"/>
            <a:gd name="connsiteY1" fmla="*/ 558 h 86986"/>
            <a:gd name="connsiteX2" fmla="*/ 89979 w 101204"/>
            <a:gd name="connsiteY2" fmla="*/ 27 h 86986"/>
            <a:gd name="connsiteX3" fmla="*/ 83018 w 101204"/>
            <a:gd name="connsiteY3" fmla="*/ 1163 h 86986"/>
            <a:gd name="connsiteX4" fmla="*/ 74816 w 101204"/>
            <a:gd name="connsiteY4" fmla="*/ 3929 h 86986"/>
            <a:gd name="connsiteX5" fmla="*/ 65686 w 101204"/>
            <a:gd name="connsiteY5" fmla="*/ 8213 h 86986"/>
            <a:gd name="connsiteX6" fmla="*/ 55965 w 101204"/>
            <a:gd name="connsiteY6" fmla="*/ 13856 h 86986"/>
            <a:gd name="connsiteX7" fmla="*/ 46047 w 101204"/>
            <a:gd name="connsiteY7" fmla="*/ 20636 h 86986"/>
            <a:gd name="connsiteX8" fmla="*/ 36307 w 101204"/>
            <a:gd name="connsiteY8" fmla="*/ 28290 h 86986"/>
            <a:gd name="connsiteX9" fmla="*/ 27099 w 101204"/>
            <a:gd name="connsiteY9" fmla="*/ 36532 h 86986"/>
            <a:gd name="connsiteX10" fmla="*/ 18817 w 101204"/>
            <a:gd name="connsiteY10" fmla="*/ 45044 h 86986"/>
            <a:gd name="connsiteX11" fmla="*/ 11738 w 101204"/>
            <a:gd name="connsiteY11" fmla="*/ 53490 h 86986"/>
            <a:gd name="connsiteX12" fmla="*/ 6158 w 101204"/>
            <a:gd name="connsiteY12" fmla="*/ 61564 h 86986"/>
            <a:gd name="connsiteX13" fmla="*/ 2294 w 101204"/>
            <a:gd name="connsiteY13" fmla="*/ 68930 h 86986"/>
            <a:gd name="connsiteX14" fmla="*/ 282 w 101204"/>
            <a:gd name="connsiteY14" fmla="*/ 75328 h 86986"/>
            <a:gd name="connsiteX15" fmla="*/ 203 w 101204"/>
            <a:gd name="connsiteY15" fmla="*/ 80497 h 86986"/>
            <a:gd name="connsiteX16" fmla="*/ 2057 w 101204"/>
            <a:gd name="connsiteY16" fmla="*/ 84240 h 86986"/>
            <a:gd name="connsiteX17" fmla="*/ 5784 w 101204"/>
            <a:gd name="connsiteY17" fmla="*/ 86429 h 86986"/>
            <a:gd name="connsiteX18" fmla="*/ 11226 w 101204"/>
            <a:gd name="connsiteY18" fmla="*/ 86959 h 86986"/>
            <a:gd name="connsiteX19" fmla="*/ 18186 w 101204"/>
            <a:gd name="connsiteY19" fmla="*/ 85823 h 86986"/>
            <a:gd name="connsiteX20" fmla="*/ 26389 w 101204"/>
            <a:gd name="connsiteY20" fmla="*/ 83057 h 86986"/>
            <a:gd name="connsiteX21" fmla="*/ 35518 w 101204"/>
            <a:gd name="connsiteY21" fmla="*/ 78774 h 86986"/>
            <a:gd name="connsiteX22" fmla="*/ 45239 w 101204"/>
            <a:gd name="connsiteY22" fmla="*/ 73130 h 86986"/>
            <a:gd name="connsiteX23" fmla="*/ 55157 w 101204"/>
            <a:gd name="connsiteY23" fmla="*/ 66351 h 86986"/>
            <a:gd name="connsiteX24" fmla="*/ 64898 w 101204"/>
            <a:gd name="connsiteY24" fmla="*/ 58696 h 86986"/>
            <a:gd name="connsiteX25" fmla="*/ 74106 w 101204"/>
            <a:gd name="connsiteY25" fmla="*/ 50454 h 86986"/>
            <a:gd name="connsiteX26" fmla="*/ 82387 w 101204"/>
            <a:gd name="connsiteY26" fmla="*/ 41943 h 86986"/>
            <a:gd name="connsiteX27" fmla="*/ 89466 w 101204"/>
            <a:gd name="connsiteY27" fmla="*/ 33487 h 86986"/>
            <a:gd name="connsiteX28" fmla="*/ 95046 w 101204"/>
            <a:gd name="connsiteY28" fmla="*/ 25422 h 86986"/>
            <a:gd name="connsiteX29" fmla="*/ 98911 w 101204"/>
            <a:gd name="connsiteY29" fmla="*/ 18056 h 86986"/>
            <a:gd name="connsiteX30" fmla="*/ 100922 w 101204"/>
            <a:gd name="connsiteY30" fmla="*/ 11658 h 86986"/>
            <a:gd name="connsiteX31" fmla="*/ 101001 w 101204"/>
            <a:gd name="connsiteY31" fmla="*/ 6490 h 86986"/>
            <a:gd name="connsiteX32" fmla="*/ 99147 w 101204"/>
            <a:gd name="connsiteY32" fmla="*/ 2737 h 869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101204" h="86986">
              <a:moveTo>
                <a:pt x="99147" y="2737"/>
              </a:moveTo>
              <a:cubicBezTo>
                <a:pt x="98217" y="1748"/>
                <a:pt x="96948" y="1010"/>
                <a:pt x="95420" y="558"/>
              </a:cubicBezTo>
              <a:cubicBezTo>
                <a:pt x="93892" y="106"/>
                <a:pt x="92046" y="-74"/>
                <a:pt x="89979" y="27"/>
              </a:cubicBezTo>
              <a:cubicBezTo>
                <a:pt x="87912" y="128"/>
                <a:pt x="85545" y="513"/>
                <a:pt x="83018" y="1163"/>
              </a:cubicBezTo>
              <a:cubicBezTo>
                <a:pt x="80491" y="1813"/>
                <a:pt x="77705" y="2754"/>
                <a:pt x="74816" y="3929"/>
              </a:cubicBezTo>
              <a:cubicBezTo>
                <a:pt x="71927" y="5104"/>
                <a:pt x="68828" y="6559"/>
                <a:pt x="65686" y="8213"/>
              </a:cubicBezTo>
              <a:cubicBezTo>
                <a:pt x="62544" y="9868"/>
                <a:pt x="59238" y="11786"/>
                <a:pt x="55965" y="13856"/>
              </a:cubicBezTo>
              <a:cubicBezTo>
                <a:pt x="52692" y="15926"/>
                <a:pt x="49323" y="18230"/>
                <a:pt x="46047" y="20636"/>
              </a:cubicBezTo>
              <a:cubicBezTo>
                <a:pt x="42771" y="23042"/>
                <a:pt x="39465" y="25641"/>
                <a:pt x="36307" y="28290"/>
              </a:cubicBezTo>
              <a:cubicBezTo>
                <a:pt x="33149" y="30939"/>
                <a:pt x="30014" y="33740"/>
                <a:pt x="27099" y="36532"/>
              </a:cubicBezTo>
              <a:cubicBezTo>
                <a:pt x="24184" y="39324"/>
                <a:pt x="21377" y="42218"/>
                <a:pt x="18817" y="45044"/>
              </a:cubicBezTo>
              <a:cubicBezTo>
                <a:pt x="16257" y="47870"/>
                <a:pt x="13848" y="50737"/>
                <a:pt x="11738" y="53490"/>
              </a:cubicBezTo>
              <a:cubicBezTo>
                <a:pt x="9628" y="56243"/>
                <a:pt x="7732" y="58991"/>
                <a:pt x="6158" y="61564"/>
              </a:cubicBezTo>
              <a:cubicBezTo>
                <a:pt x="4584" y="64137"/>
                <a:pt x="3273" y="66636"/>
                <a:pt x="2294" y="68930"/>
              </a:cubicBezTo>
              <a:cubicBezTo>
                <a:pt x="1315" y="71224"/>
                <a:pt x="630" y="73400"/>
                <a:pt x="282" y="75328"/>
              </a:cubicBezTo>
              <a:cubicBezTo>
                <a:pt x="-66" y="77256"/>
                <a:pt x="-93" y="79012"/>
                <a:pt x="203" y="80497"/>
              </a:cubicBezTo>
              <a:cubicBezTo>
                <a:pt x="499" y="81982"/>
                <a:pt x="1127" y="83251"/>
                <a:pt x="2057" y="84240"/>
              </a:cubicBezTo>
              <a:cubicBezTo>
                <a:pt x="2987" y="85229"/>
                <a:pt x="4256" y="85976"/>
                <a:pt x="5784" y="86429"/>
              </a:cubicBezTo>
              <a:cubicBezTo>
                <a:pt x="7312" y="86882"/>
                <a:pt x="9159" y="87060"/>
                <a:pt x="11226" y="86959"/>
              </a:cubicBezTo>
              <a:cubicBezTo>
                <a:pt x="13293" y="86858"/>
                <a:pt x="15659" y="86473"/>
                <a:pt x="18186" y="85823"/>
              </a:cubicBezTo>
              <a:cubicBezTo>
                <a:pt x="20713" y="85173"/>
                <a:pt x="23500" y="84232"/>
                <a:pt x="26389" y="83057"/>
              </a:cubicBezTo>
              <a:cubicBezTo>
                <a:pt x="29278" y="81882"/>
                <a:pt x="32376" y="80428"/>
                <a:pt x="35518" y="78774"/>
              </a:cubicBezTo>
              <a:cubicBezTo>
                <a:pt x="38660" y="77120"/>
                <a:pt x="41966" y="75200"/>
                <a:pt x="45239" y="73130"/>
              </a:cubicBezTo>
              <a:cubicBezTo>
                <a:pt x="48512" y="71060"/>
                <a:pt x="51881" y="68757"/>
                <a:pt x="55157" y="66351"/>
              </a:cubicBezTo>
              <a:cubicBezTo>
                <a:pt x="58434" y="63945"/>
                <a:pt x="61740" y="61345"/>
                <a:pt x="64898" y="58696"/>
              </a:cubicBezTo>
              <a:cubicBezTo>
                <a:pt x="68056" y="56047"/>
                <a:pt x="71191" y="53246"/>
                <a:pt x="74106" y="50454"/>
              </a:cubicBezTo>
              <a:cubicBezTo>
                <a:pt x="77021" y="47662"/>
                <a:pt x="79827" y="44771"/>
                <a:pt x="82387" y="41943"/>
              </a:cubicBezTo>
              <a:cubicBezTo>
                <a:pt x="84947" y="39115"/>
                <a:pt x="87356" y="36241"/>
                <a:pt x="89466" y="33487"/>
              </a:cubicBezTo>
              <a:cubicBezTo>
                <a:pt x="91576" y="30734"/>
                <a:pt x="93472" y="27994"/>
                <a:pt x="95046" y="25422"/>
              </a:cubicBezTo>
              <a:cubicBezTo>
                <a:pt x="96620" y="22850"/>
                <a:pt x="97932" y="20350"/>
                <a:pt x="98911" y="18056"/>
              </a:cubicBezTo>
              <a:cubicBezTo>
                <a:pt x="99890" y="15762"/>
                <a:pt x="100574" y="13586"/>
                <a:pt x="100922" y="11658"/>
              </a:cubicBezTo>
              <a:cubicBezTo>
                <a:pt x="101270" y="9730"/>
                <a:pt x="101297" y="7977"/>
                <a:pt x="101001" y="6490"/>
              </a:cubicBezTo>
              <a:cubicBezTo>
                <a:pt x="100705" y="5003"/>
                <a:pt x="100077" y="3726"/>
                <a:pt x="99147" y="2737"/>
              </a:cubicBezTo>
              <a:close/>
            </a:path>
          </a:pathLst>
        </a:custGeom>
        <a:solidFill xmlns:a="http://schemas.openxmlformats.org/drawingml/2006/main">
          <a:srgbClr val="DD0806"/>
        </a:solidFill>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0.45179</cdr:x>
      <cdr:y>0.87216</cdr:y>
    </cdr:from>
    <cdr:to>
      <cdr:x>0.57061</cdr:x>
      <cdr:y>0.92157</cdr:y>
    </cdr:to>
    <cdr:sp macro="" textlink="">
      <cdr:nvSpPr>
        <cdr:cNvPr id="2" name="XaxisName"/>
        <cdr:cNvSpPr txBox="1"/>
      </cdr:nvSpPr>
      <cdr:spPr>
        <a:xfrm xmlns:a="http://schemas.openxmlformats.org/drawingml/2006/main">
          <a:off x="4202676" y="5297245"/>
          <a:ext cx="1105314" cy="300112"/>
        </a:xfrm>
        <a:prstGeom xmlns:a="http://schemas.openxmlformats.org/drawingml/2006/main" prst="rect">
          <a:avLst/>
        </a:prstGeom>
      </cdr:spPr>
      <cdr:txBody>
        <a:bodyPr xmlns:a="http://schemas.openxmlformats.org/drawingml/2006/main" vertOverflow="clip" vert="horz" wrap="none" lIns="25400" tIns="25400" rIns="25400" bIns="25400" rtlCol="0">
          <a:spAutoFit/>
        </a:bodyPr>
        <a:lstStyle xmlns:a="http://schemas.openxmlformats.org/drawingml/2006/main"/>
        <a:p xmlns:a="http://schemas.openxmlformats.org/drawingml/2006/main">
          <a:pPr algn="ctr"/>
          <a:r>
            <a:rPr lang="en-AU" sz="1600" baseline="30000">
              <a:latin typeface="Arial" panose="020B0604020202020204" pitchFamily="34" charset="0"/>
            </a:rPr>
            <a:t>206</a:t>
          </a:r>
          <a:r>
            <a:rPr lang="en-AU" sz="1600">
              <a:latin typeface="Arial" panose="020B0604020202020204" pitchFamily="34" charset="0"/>
            </a:rPr>
            <a:t>Pb/</a:t>
          </a:r>
          <a:r>
            <a:rPr lang="en-AU" sz="1600" baseline="30000">
              <a:latin typeface="Arial" panose="020B0604020202020204" pitchFamily="34" charset="0"/>
            </a:rPr>
            <a:t>204</a:t>
          </a:r>
          <a:r>
            <a:rPr lang="en-AU" sz="1600">
              <a:latin typeface="Arial" panose="020B0604020202020204" pitchFamily="34" charset="0"/>
            </a:rPr>
            <a:t>Pb</a:t>
          </a:r>
        </a:p>
      </cdr:txBody>
    </cdr:sp>
  </cdr:relSizeAnchor>
  <cdr:relSizeAnchor xmlns:cdr="http://schemas.openxmlformats.org/drawingml/2006/chartDrawing">
    <cdr:from>
      <cdr:x>0.14417</cdr:x>
      <cdr:y>0.35868</cdr:y>
    </cdr:from>
    <cdr:to>
      <cdr:x>0.18942</cdr:x>
      <cdr:y>0.54113</cdr:y>
    </cdr:to>
    <cdr:sp macro="" textlink="">
      <cdr:nvSpPr>
        <cdr:cNvPr id="3" name="YaxisName"/>
        <cdr:cNvSpPr txBox="1"/>
      </cdr:nvSpPr>
      <cdr:spPr>
        <a:xfrm xmlns:a="http://schemas.openxmlformats.org/drawingml/2006/main">
          <a:off x="1341150" y="2178545"/>
          <a:ext cx="420897" cy="1108119"/>
        </a:xfrm>
        <a:prstGeom xmlns:a="http://schemas.openxmlformats.org/drawingml/2006/main" prst="rect">
          <a:avLst/>
        </a:prstGeom>
      </cdr:spPr>
      <cdr:txBody>
        <a:bodyPr xmlns:a="http://schemas.openxmlformats.org/drawingml/2006/main" vertOverflow="clip" vert="vert270" wrap="none" rtlCol="0">
          <a:spAutoFit/>
        </a:bodyPr>
        <a:lstStyle xmlns:a="http://schemas.openxmlformats.org/drawingml/2006/main"/>
        <a:p xmlns:a="http://schemas.openxmlformats.org/drawingml/2006/main">
          <a:pPr algn="ctr"/>
          <a:r>
            <a:rPr lang="en-AU" sz="1600" baseline="30000">
              <a:latin typeface="Arial" panose="020B0604020202020204" pitchFamily="34" charset="0"/>
            </a:rPr>
            <a:t>208</a:t>
          </a:r>
          <a:r>
            <a:rPr lang="en-AU" sz="1600">
              <a:latin typeface="Arial" panose="020B0604020202020204" pitchFamily="34" charset="0"/>
            </a:rPr>
            <a:t>Pb/</a:t>
          </a:r>
          <a:r>
            <a:rPr lang="en-AU" sz="1600" baseline="30000">
              <a:latin typeface="Arial" panose="020B0604020202020204" pitchFamily="34" charset="0"/>
            </a:rPr>
            <a:t>204</a:t>
          </a:r>
          <a:r>
            <a:rPr lang="en-AU" sz="1600">
              <a:latin typeface="Arial" panose="020B0604020202020204" pitchFamily="34" charset="0"/>
            </a:rPr>
            <a:t>Pb</a:t>
          </a:r>
        </a:p>
      </cdr:txBody>
    </cdr:sp>
  </cdr:relSizeAnchor>
  <cdr:relSizeAnchor xmlns:cdr="http://schemas.openxmlformats.org/drawingml/2006/chartDrawing">
    <cdr:from>
      <cdr:x>0.59843</cdr:x>
      <cdr:y>0.05724</cdr:y>
    </cdr:from>
    <cdr:to>
      <cdr:x>0.80601</cdr:x>
      <cdr:y>0.09833</cdr:y>
    </cdr:to>
    <cdr:sp macro="" textlink="">
      <cdr:nvSpPr>
        <cdr:cNvPr id="4" name="ErrorSize"/>
        <cdr:cNvSpPr txBox="1"/>
      </cdr:nvSpPr>
      <cdr:spPr>
        <a:xfrm xmlns:a="http://schemas.openxmlformats.org/drawingml/2006/main">
          <a:off x="5563241" y="347473"/>
          <a:ext cx="1929759" cy="249427"/>
        </a:xfrm>
        <a:prstGeom xmlns:a="http://schemas.openxmlformats.org/drawingml/2006/main" prst="rect">
          <a:avLst/>
        </a:prstGeom>
      </cdr:spPr>
      <cdr:txBody>
        <a:bodyPr xmlns:a="http://schemas.openxmlformats.org/drawingml/2006/main" vertOverflow="clip" vert="horz" wrap="none" rtlCol="0" anchor="b">
          <a:spAutoFit/>
        </a:bodyPr>
        <a:lstStyle xmlns:a="http://schemas.openxmlformats.org/drawingml/2006/main"/>
        <a:p xmlns:a="http://schemas.openxmlformats.org/drawingml/2006/main">
          <a:pPr algn="r"/>
          <a:r>
            <a:rPr lang="en-AU" sz="1000">
              <a:latin typeface="Arial" panose="020B0604020202020204" pitchFamily="34" charset="0"/>
            </a:rPr>
            <a:t>data-point error ellipses are 2</a:t>
          </a:r>
          <a:r>
            <a:rPr lang="en-AU" sz="1000">
              <a:latin typeface="Symbol" panose="05050102010706020507" pitchFamily="18" charset="2"/>
            </a:rPr>
            <a:t>s</a:t>
          </a:r>
        </a:p>
      </cdr:txBody>
    </cdr:sp>
  </cdr:relSizeAnchor>
  <cdr:relSizeAnchor xmlns:cdr="http://schemas.openxmlformats.org/drawingml/2006/chartDrawing">
    <cdr:from>
      <cdr:x>0.52445</cdr:x>
      <cdr:y>0.45675</cdr:y>
    </cdr:from>
    <cdr:to>
      <cdr:x>0.53533</cdr:x>
      <cdr:y>0.47212</cdr:y>
    </cdr:to>
    <cdr:sp macro="" textlink="">
      <cdr:nvSpPr>
        <cdr:cNvPr id="5" name="PlotDat13_39|1~33_1"/>
        <cdr:cNvSpPr/>
      </cdr:nvSpPr>
      <cdr:spPr>
        <a:xfrm xmlns:a="http://schemas.openxmlformats.org/drawingml/2006/main">
          <a:off x="4878609" y="2774187"/>
          <a:ext cx="101234" cy="93327"/>
        </a:xfrm>
        <a:custGeom xmlns:a="http://schemas.openxmlformats.org/drawingml/2006/main">
          <a:avLst/>
          <a:gdLst>
            <a:gd name="connsiteX0" fmla="*/ 76958 w 101152"/>
            <a:gd name="connsiteY0" fmla="*/ 50891 h 92915"/>
            <a:gd name="connsiteX1" fmla="*/ 84885 w 101152"/>
            <a:gd name="connsiteY1" fmla="*/ 41739 h 92915"/>
            <a:gd name="connsiteX2" fmla="*/ 91471 w 101152"/>
            <a:gd name="connsiteY2" fmla="*/ 32771 h 92915"/>
            <a:gd name="connsiteX3" fmla="*/ 96499 w 101152"/>
            <a:gd name="connsiteY3" fmla="*/ 24322 h 92915"/>
            <a:gd name="connsiteX4" fmla="*/ 99772 w 101152"/>
            <a:gd name="connsiteY4" fmla="*/ 16746 h 92915"/>
            <a:gd name="connsiteX5" fmla="*/ 101152 w 101152"/>
            <a:gd name="connsiteY5" fmla="*/ 10292 h 92915"/>
            <a:gd name="connsiteX6" fmla="*/ 100581 w 101152"/>
            <a:gd name="connsiteY6" fmla="*/ 5230 h 92915"/>
            <a:gd name="connsiteX7" fmla="*/ 98076 w 101152"/>
            <a:gd name="connsiteY7" fmla="*/ 1760 h 92915"/>
            <a:gd name="connsiteX8" fmla="*/ 93758 w 101152"/>
            <a:gd name="connsiteY8" fmla="*/ 0 h 92915"/>
            <a:gd name="connsiteX9" fmla="*/ 87784 w 101152"/>
            <a:gd name="connsiteY9" fmla="*/ 33 h 92915"/>
            <a:gd name="connsiteX10" fmla="*/ 80370 w 101152"/>
            <a:gd name="connsiteY10" fmla="*/ 1844 h 92915"/>
            <a:gd name="connsiteX11" fmla="*/ 71832 w 101152"/>
            <a:gd name="connsiteY11" fmla="*/ 5364 h 92915"/>
            <a:gd name="connsiteX12" fmla="*/ 62466 w 101152"/>
            <a:gd name="connsiteY12" fmla="*/ 10476 h 92915"/>
            <a:gd name="connsiteX13" fmla="*/ 52627 w 101152"/>
            <a:gd name="connsiteY13" fmla="*/ 16964 h 92915"/>
            <a:gd name="connsiteX14" fmla="*/ 42728 w 101152"/>
            <a:gd name="connsiteY14" fmla="*/ 24591 h 92915"/>
            <a:gd name="connsiteX15" fmla="*/ 33126 w 101152"/>
            <a:gd name="connsiteY15" fmla="*/ 33039 h 92915"/>
            <a:gd name="connsiteX16" fmla="*/ 24194 w 101152"/>
            <a:gd name="connsiteY16" fmla="*/ 42024 h 92915"/>
            <a:gd name="connsiteX17" fmla="*/ 16267 w 101152"/>
            <a:gd name="connsiteY17" fmla="*/ 51176 h 92915"/>
            <a:gd name="connsiteX18" fmla="*/ 9681 w 101152"/>
            <a:gd name="connsiteY18" fmla="*/ 60144 h 92915"/>
            <a:gd name="connsiteX19" fmla="*/ 4653 w 101152"/>
            <a:gd name="connsiteY19" fmla="*/ 68575 h 92915"/>
            <a:gd name="connsiteX20" fmla="*/ 1380 w 101152"/>
            <a:gd name="connsiteY20" fmla="*/ 76169 h 92915"/>
            <a:gd name="connsiteX21" fmla="*/ 0 w 101152"/>
            <a:gd name="connsiteY21" fmla="*/ 82622 h 92915"/>
            <a:gd name="connsiteX22" fmla="*/ 572 w 101152"/>
            <a:gd name="connsiteY22" fmla="*/ 87685 h 92915"/>
            <a:gd name="connsiteX23" fmla="*/ 3076 w 101152"/>
            <a:gd name="connsiteY23" fmla="*/ 91155 h 92915"/>
            <a:gd name="connsiteX24" fmla="*/ 7394 w 101152"/>
            <a:gd name="connsiteY24" fmla="*/ 92915 h 92915"/>
            <a:gd name="connsiteX25" fmla="*/ 13368 w 101152"/>
            <a:gd name="connsiteY25" fmla="*/ 92881 h 92915"/>
            <a:gd name="connsiteX26" fmla="*/ 20763 w 101152"/>
            <a:gd name="connsiteY26" fmla="*/ 91071 h 92915"/>
            <a:gd name="connsiteX27" fmla="*/ 29320 w 101152"/>
            <a:gd name="connsiteY27" fmla="*/ 87534 h 92915"/>
            <a:gd name="connsiteX28" fmla="*/ 38686 w 101152"/>
            <a:gd name="connsiteY28" fmla="*/ 82438 h 92915"/>
            <a:gd name="connsiteX29" fmla="*/ 48526 w 101152"/>
            <a:gd name="connsiteY29" fmla="*/ 75951 h 92915"/>
            <a:gd name="connsiteX30" fmla="*/ 58424 w 101152"/>
            <a:gd name="connsiteY30" fmla="*/ 68324 h 92915"/>
            <a:gd name="connsiteX31" fmla="*/ 68026 w 101152"/>
            <a:gd name="connsiteY31" fmla="*/ 59859 h 92915"/>
            <a:gd name="connsiteX32" fmla="*/ 76958 w 101152"/>
            <a:gd name="connsiteY32" fmla="*/ 50891 h 92915"/>
            <a:gd name="connsiteX0" fmla="*/ 76958 w 101152"/>
            <a:gd name="connsiteY0" fmla="*/ 50891 h 92915"/>
            <a:gd name="connsiteX1" fmla="*/ 84885 w 101152"/>
            <a:gd name="connsiteY1" fmla="*/ 41739 h 92915"/>
            <a:gd name="connsiteX2" fmla="*/ 91471 w 101152"/>
            <a:gd name="connsiteY2" fmla="*/ 32771 h 92915"/>
            <a:gd name="connsiteX3" fmla="*/ 96499 w 101152"/>
            <a:gd name="connsiteY3" fmla="*/ 24322 h 92915"/>
            <a:gd name="connsiteX4" fmla="*/ 99772 w 101152"/>
            <a:gd name="connsiteY4" fmla="*/ 16746 h 92915"/>
            <a:gd name="connsiteX5" fmla="*/ 101152 w 101152"/>
            <a:gd name="connsiteY5" fmla="*/ 10292 h 92915"/>
            <a:gd name="connsiteX6" fmla="*/ 100581 w 101152"/>
            <a:gd name="connsiteY6" fmla="*/ 5230 h 92915"/>
            <a:gd name="connsiteX7" fmla="*/ 98076 w 101152"/>
            <a:gd name="connsiteY7" fmla="*/ 1760 h 92915"/>
            <a:gd name="connsiteX8" fmla="*/ 93758 w 101152"/>
            <a:gd name="connsiteY8" fmla="*/ 0 h 92915"/>
            <a:gd name="connsiteX9" fmla="*/ 87784 w 101152"/>
            <a:gd name="connsiteY9" fmla="*/ 33 h 92915"/>
            <a:gd name="connsiteX10" fmla="*/ 80370 w 101152"/>
            <a:gd name="connsiteY10" fmla="*/ 1844 h 92915"/>
            <a:gd name="connsiteX11" fmla="*/ 71832 w 101152"/>
            <a:gd name="connsiteY11" fmla="*/ 5364 h 92915"/>
            <a:gd name="connsiteX12" fmla="*/ 62466 w 101152"/>
            <a:gd name="connsiteY12" fmla="*/ 10476 h 92915"/>
            <a:gd name="connsiteX13" fmla="*/ 52627 w 101152"/>
            <a:gd name="connsiteY13" fmla="*/ 16964 h 92915"/>
            <a:gd name="connsiteX14" fmla="*/ 42728 w 101152"/>
            <a:gd name="connsiteY14" fmla="*/ 24591 h 92915"/>
            <a:gd name="connsiteX15" fmla="*/ 33126 w 101152"/>
            <a:gd name="connsiteY15" fmla="*/ 33039 h 92915"/>
            <a:gd name="connsiteX16" fmla="*/ 24194 w 101152"/>
            <a:gd name="connsiteY16" fmla="*/ 42024 h 92915"/>
            <a:gd name="connsiteX17" fmla="*/ 16267 w 101152"/>
            <a:gd name="connsiteY17" fmla="*/ 51176 h 92915"/>
            <a:gd name="connsiteX18" fmla="*/ 9681 w 101152"/>
            <a:gd name="connsiteY18" fmla="*/ 60144 h 92915"/>
            <a:gd name="connsiteX19" fmla="*/ 4653 w 101152"/>
            <a:gd name="connsiteY19" fmla="*/ 68575 h 92915"/>
            <a:gd name="connsiteX20" fmla="*/ 1380 w 101152"/>
            <a:gd name="connsiteY20" fmla="*/ 76169 h 92915"/>
            <a:gd name="connsiteX21" fmla="*/ 0 w 101152"/>
            <a:gd name="connsiteY21" fmla="*/ 82622 h 92915"/>
            <a:gd name="connsiteX22" fmla="*/ 572 w 101152"/>
            <a:gd name="connsiteY22" fmla="*/ 87685 h 92915"/>
            <a:gd name="connsiteX23" fmla="*/ 3076 w 101152"/>
            <a:gd name="connsiteY23" fmla="*/ 91155 h 92915"/>
            <a:gd name="connsiteX24" fmla="*/ 7394 w 101152"/>
            <a:gd name="connsiteY24" fmla="*/ 92915 h 92915"/>
            <a:gd name="connsiteX25" fmla="*/ 13368 w 101152"/>
            <a:gd name="connsiteY25" fmla="*/ 92881 h 92915"/>
            <a:gd name="connsiteX26" fmla="*/ 20763 w 101152"/>
            <a:gd name="connsiteY26" fmla="*/ 91071 h 92915"/>
            <a:gd name="connsiteX27" fmla="*/ 29320 w 101152"/>
            <a:gd name="connsiteY27" fmla="*/ 87534 h 92915"/>
            <a:gd name="connsiteX28" fmla="*/ 38686 w 101152"/>
            <a:gd name="connsiteY28" fmla="*/ 82438 h 92915"/>
            <a:gd name="connsiteX29" fmla="*/ 48526 w 101152"/>
            <a:gd name="connsiteY29" fmla="*/ 75951 h 92915"/>
            <a:gd name="connsiteX30" fmla="*/ 58424 w 101152"/>
            <a:gd name="connsiteY30" fmla="*/ 68324 h 92915"/>
            <a:gd name="connsiteX31" fmla="*/ 68026 w 101152"/>
            <a:gd name="connsiteY31" fmla="*/ 59859 h 92915"/>
            <a:gd name="connsiteX32" fmla="*/ 76958 w 101152"/>
            <a:gd name="connsiteY32" fmla="*/ 50891 h 92915"/>
            <a:gd name="connsiteX0" fmla="*/ 76958 w 101152"/>
            <a:gd name="connsiteY0" fmla="*/ 50891 h 92915"/>
            <a:gd name="connsiteX1" fmla="*/ 84885 w 101152"/>
            <a:gd name="connsiteY1" fmla="*/ 41739 h 92915"/>
            <a:gd name="connsiteX2" fmla="*/ 91471 w 101152"/>
            <a:gd name="connsiteY2" fmla="*/ 32771 h 92915"/>
            <a:gd name="connsiteX3" fmla="*/ 96499 w 101152"/>
            <a:gd name="connsiteY3" fmla="*/ 24322 h 92915"/>
            <a:gd name="connsiteX4" fmla="*/ 99772 w 101152"/>
            <a:gd name="connsiteY4" fmla="*/ 16746 h 92915"/>
            <a:gd name="connsiteX5" fmla="*/ 101152 w 101152"/>
            <a:gd name="connsiteY5" fmla="*/ 10292 h 92915"/>
            <a:gd name="connsiteX6" fmla="*/ 100581 w 101152"/>
            <a:gd name="connsiteY6" fmla="*/ 5230 h 92915"/>
            <a:gd name="connsiteX7" fmla="*/ 98076 w 101152"/>
            <a:gd name="connsiteY7" fmla="*/ 1760 h 92915"/>
            <a:gd name="connsiteX8" fmla="*/ 93758 w 101152"/>
            <a:gd name="connsiteY8" fmla="*/ 0 h 92915"/>
            <a:gd name="connsiteX9" fmla="*/ 87784 w 101152"/>
            <a:gd name="connsiteY9" fmla="*/ 33 h 92915"/>
            <a:gd name="connsiteX10" fmla="*/ 80370 w 101152"/>
            <a:gd name="connsiteY10" fmla="*/ 1844 h 92915"/>
            <a:gd name="connsiteX11" fmla="*/ 71832 w 101152"/>
            <a:gd name="connsiteY11" fmla="*/ 5364 h 92915"/>
            <a:gd name="connsiteX12" fmla="*/ 62466 w 101152"/>
            <a:gd name="connsiteY12" fmla="*/ 10476 h 92915"/>
            <a:gd name="connsiteX13" fmla="*/ 52627 w 101152"/>
            <a:gd name="connsiteY13" fmla="*/ 16964 h 92915"/>
            <a:gd name="connsiteX14" fmla="*/ 42728 w 101152"/>
            <a:gd name="connsiteY14" fmla="*/ 24591 h 92915"/>
            <a:gd name="connsiteX15" fmla="*/ 33126 w 101152"/>
            <a:gd name="connsiteY15" fmla="*/ 33039 h 92915"/>
            <a:gd name="connsiteX16" fmla="*/ 24194 w 101152"/>
            <a:gd name="connsiteY16" fmla="*/ 42024 h 92915"/>
            <a:gd name="connsiteX17" fmla="*/ 16267 w 101152"/>
            <a:gd name="connsiteY17" fmla="*/ 51176 h 92915"/>
            <a:gd name="connsiteX18" fmla="*/ 9681 w 101152"/>
            <a:gd name="connsiteY18" fmla="*/ 60144 h 92915"/>
            <a:gd name="connsiteX19" fmla="*/ 4653 w 101152"/>
            <a:gd name="connsiteY19" fmla="*/ 68575 h 92915"/>
            <a:gd name="connsiteX20" fmla="*/ 1380 w 101152"/>
            <a:gd name="connsiteY20" fmla="*/ 76169 h 92915"/>
            <a:gd name="connsiteX21" fmla="*/ 0 w 101152"/>
            <a:gd name="connsiteY21" fmla="*/ 82622 h 92915"/>
            <a:gd name="connsiteX22" fmla="*/ 572 w 101152"/>
            <a:gd name="connsiteY22" fmla="*/ 87685 h 92915"/>
            <a:gd name="connsiteX23" fmla="*/ 3076 w 101152"/>
            <a:gd name="connsiteY23" fmla="*/ 91155 h 92915"/>
            <a:gd name="connsiteX24" fmla="*/ 7394 w 101152"/>
            <a:gd name="connsiteY24" fmla="*/ 92915 h 92915"/>
            <a:gd name="connsiteX25" fmla="*/ 13368 w 101152"/>
            <a:gd name="connsiteY25" fmla="*/ 92881 h 92915"/>
            <a:gd name="connsiteX26" fmla="*/ 20763 w 101152"/>
            <a:gd name="connsiteY26" fmla="*/ 91071 h 92915"/>
            <a:gd name="connsiteX27" fmla="*/ 29320 w 101152"/>
            <a:gd name="connsiteY27" fmla="*/ 87534 h 92915"/>
            <a:gd name="connsiteX28" fmla="*/ 38686 w 101152"/>
            <a:gd name="connsiteY28" fmla="*/ 82438 h 92915"/>
            <a:gd name="connsiteX29" fmla="*/ 48526 w 101152"/>
            <a:gd name="connsiteY29" fmla="*/ 75951 h 92915"/>
            <a:gd name="connsiteX30" fmla="*/ 58424 w 101152"/>
            <a:gd name="connsiteY30" fmla="*/ 68324 h 92915"/>
            <a:gd name="connsiteX31" fmla="*/ 68026 w 101152"/>
            <a:gd name="connsiteY31" fmla="*/ 59859 h 92915"/>
            <a:gd name="connsiteX32" fmla="*/ 76958 w 101152"/>
            <a:gd name="connsiteY32" fmla="*/ 50891 h 92915"/>
            <a:gd name="connsiteX0" fmla="*/ 76958 w 101152"/>
            <a:gd name="connsiteY0" fmla="*/ 50891 h 92915"/>
            <a:gd name="connsiteX1" fmla="*/ 84885 w 101152"/>
            <a:gd name="connsiteY1" fmla="*/ 41739 h 92915"/>
            <a:gd name="connsiteX2" fmla="*/ 91471 w 101152"/>
            <a:gd name="connsiteY2" fmla="*/ 32771 h 92915"/>
            <a:gd name="connsiteX3" fmla="*/ 96499 w 101152"/>
            <a:gd name="connsiteY3" fmla="*/ 24322 h 92915"/>
            <a:gd name="connsiteX4" fmla="*/ 99772 w 101152"/>
            <a:gd name="connsiteY4" fmla="*/ 16746 h 92915"/>
            <a:gd name="connsiteX5" fmla="*/ 101152 w 101152"/>
            <a:gd name="connsiteY5" fmla="*/ 10292 h 92915"/>
            <a:gd name="connsiteX6" fmla="*/ 100581 w 101152"/>
            <a:gd name="connsiteY6" fmla="*/ 5230 h 92915"/>
            <a:gd name="connsiteX7" fmla="*/ 98076 w 101152"/>
            <a:gd name="connsiteY7" fmla="*/ 1760 h 92915"/>
            <a:gd name="connsiteX8" fmla="*/ 93758 w 101152"/>
            <a:gd name="connsiteY8" fmla="*/ 0 h 92915"/>
            <a:gd name="connsiteX9" fmla="*/ 87784 w 101152"/>
            <a:gd name="connsiteY9" fmla="*/ 33 h 92915"/>
            <a:gd name="connsiteX10" fmla="*/ 80370 w 101152"/>
            <a:gd name="connsiteY10" fmla="*/ 1844 h 92915"/>
            <a:gd name="connsiteX11" fmla="*/ 71832 w 101152"/>
            <a:gd name="connsiteY11" fmla="*/ 5364 h 92915"/>
            <a:gd name="connsiteX12" fmla="*/ 62466 w 101152"/>
            <a:gd name="connsiteY12" fmla="*/ 10476 h 92915"/>
            <a:gd name="connsiteX13" fmla="*/ 52627 w 101152"/>
            <a:gd name="connsiteY13" fmla="*/ 16964 h 92915"/>
            <a:gd name="connsiteX14" fmla="*/ 42728 w 101152"/>
            <a:gd name="connsiteY14" fmla="*/ 24591 h 92915"/>
            <a:gd name="connsiteX15" fmla="*/ 33126 w 101152"/>
            <a:gd name="connsiteY15" fmla="*/ 33039 h 92915"/>
            <a:gd name="connsiteX16" fmla="*/ 24194 w 101152"/>
            <a:gd name="connsiteY16" fmla="*/ 42024 h 92915"/>
            <a:gd name="connsiteX17" fmla="*/ 16267 w 101152"/>
            <a:gd name="connsiteY17" fmla="*/ 51176 h 92915"/>
            <a:gd name="connsiteX18" fmla="*/ 9681 w 101152"/>
            <a:gd name="connsiteY18" fmla="*/ 60144 h 92915"/>
            <a:gd name="connsiteX19" fmla="*/ 4653 w 101152"/>
            <a:gd name="connsiteY19" fmla="*/ 68575 h 92915"/>
            <a:gd name="connsiteX20" fmla="*/ 1380 w 101152"/>
            <a:gd name="connsiteY20" fmla="*/ 76169 h 92915"/>
            <a:gd name="connsiteX21" fmla="*/ 0 w 101152"/>
            <a:gd name="connsiteY21" fmla="*/ 82622 h 92915"/>
            <a:gd name="connsiteX22" fmla="*/ 572 w 101152"/>
            <a:gd name="connsiteY22" fmla="*/ 87685 h 92915"/>
            <a:gd name="connsiteX23" fmla="*/ 3076 w 101152"/>
            <a:gd name="connsiteY23" fmla="*/ 91155 h 92915"/>
            <a:gd name="connsiteX24" fmla="*/ 7394 w 101152"/>
            <a:gd name="connsiteY24" fmla="*/ 92915 h 92915"/>
            <a:gd name="connsiteX25" fmla="*/ 13368 w 101152"/>
            <a:gd name="connsiteY25" fmla="*/ 92881 h 92915"/>
            <a:gd name="connsiteX26" fmla="*/ 20763 w 101152"/>
            <a:gd name="connsiteY26" fmla="*/ 91071 h 92915"/>
            <a:gd name="connsiteX27" fmla="*/ 29320 w 101152"/>
            <a:gd name="connsiteY27" fmla="*/ 87534 h 92915"/>
            <a:gd name="connsiteX28" fmla="*/ 38686 w 101152"/>
            <a:gd name="connsiteY28" fmla="*/ 82438 h 92915"/>
            <a:gd name="connsiteX29" fmla="*/ 48526 w 101152"/>
            <a:gd name="connsiteY29" fmla="*/ 75951 h 92915"/>
            <a:gd name="connsiteX30" fmla="*/ 58424 w 101152"/>
            <a:gd name="connsiteY30" fmla="*/ 68324 h 92915"/>
            <a:gd name="connsiteX31" fmla="*/ 68026 w 101152"/>
            <a:gd name="connsiteY31" fmla="*/ 59859 h 92915"/>
            <a:gd name="connsiteX32" fmla="*/ 76958 w 101152"/>
            <a:gd name="connsiteY32" fmla="*/ 50891 h 92915"/>
            <a:gd name="connsiteX0" fmla="*/ 76958 w 101193"/>
            <a:gd name="connsiteY0" fmla="*/ 50891 h 92915"/>
            <a:gd name="connsiteX1" fmla="*/ 84885 w 101193"/>
            <a:gd name="connsiteY1" fmla="*/ 41739 h 92915"/>
            <a:gd name="connsiteX2" fmla="*/ 91471 w 101193"/>
            <a:gd name="connsiteY2" fmla="*/ 32771 h 92915"/>
            <a:gd name="connsiteX3" fmla="*/ 96499 w 101193"/>
            <a:gd name="connsiteY3" fmla="*/ 24322 h 92915"/>
            <a:gd name="connsiteX4" fmla="*/ 99772 w 101193"/>
            <a:gd name="connsiteY4" fmla="*/ 16746 h 92915"/>
            <a:gd name="connsiteX5" fmla="*/ 101152 w 101193"/>
            <a:gd name="connsiteY5" fmla="*/ 10292 h 92915"/>
            <a:gd name="connsiteX6" fmla="*/ 100581 w 101193"/>
            <a:gd name="connsiteY6" fmla="*/ 5230 h 92915"/>
            <a:gd name="connsiteX7" fmla="*/ 98076 w 101193"/>
            <a:gd name="connsiteY7" fmla="*/ 1760 h 92915"/>
            <a:gd name="connsiteX8" fmla="*/ 93758 w 101193"/>
            <a:gd name="connsiteY8" fmla="*/ 0 h 92915"/>
            <a:gd name="connsiteX9" fmla="*/ 87784 w 101193"/>
            <a:gd name="connsiteY9" fmla="*/ 33 h 92915"/>
            <a:gd name="connsiteX10" fmla="*/ 80370 w 101193"/>
            <a:gd name="connsiteY10" fmla="*/ 1844 h 92915"/>
            <a:gd name="connsiteX11" fmla="*/ 71832 w 101193"/>
            <a:gd name="connsiteY11" fmla="*/ 5364 h 92915"/>
            <a:gd name="connsiteX12" fmla="*/ 62466 w 101193"/>
            <a:gd name="connsiteY12" fmla="*/ 10476 h 92915"/>
            <a:gd name="connsiteX13" fmla="*/ 52627 w 101193"/>
            <a:gd name="connsiteY13" fmla="*/ 16964 h 92915"/>
            <a:gd name="connsiteX14" fmla="*/ 42728 w 101193"/>
            <a:gd name="connsiteY14" fmla="*/ 24591 h 92915"/>
            <a:gd name="connsiteX15" fmla="*/ 33126 w 101193"/>
            <a:gd name="connsiteY15" fmla="*/ 33039 h 92915"/>
            <a:gd name="connsiteX16" fmla="*/ 24194 w 101193"/>
            <a:gd name="connsiteY16" fmla="*/ 42024 h 92915"/>
            <a:gd name="connsiteX17" fmla="*/ 16267 w 101193"/>
            <a:gd name="connsiteY17" fmla="*/ 51176 h 92915"/>
            <a:gd name="connsiteX18" fmla="*/ 9681 w 101193"/>
            <a:gd name="connsiteY18" fmla="*/ 60144 h 92915"/>
            <a:gd name="connsiteX19" fmla="*/ 4653 w 101193"/>
            <a:gd name="connsiteY19" fmla="*/ 68575 h 92915"/>
            <a:gd name="connsiteX20" fmla="*/ 1380 w 101193"/>
            <a:gd name="connsiteY20" fmla="*/ 76169 h 92915"/>
            <a:gd name="connsiteX21" fmla="*/ 0 w 101193"/>
            <a:gd name="connsiteY21" fmla="*/ 82622 h 92915"/>
            <a:gd name="connsiteX22" fmla="*/ 572 w 101193"/>
            <a:gd name="connsiteY22" fmla="*/ 87685 h 92915"/>
            <a:gd name="connsiteX23" fmla="*/ 3076 w 101193"/>
            <a:gd name="connsiteY23" fmla="*/ 91155 h 92915"/>
            <a:gd name="connsiteX24" fmla="*/ 7394 w 101193"/>
            <a:gd name="connsiteY24" fmla="*/ 92915 h 92915"/>
            <a:gd name="connsiteX25" fmla="*/ 13368 w 101193"/>
            <a:gd name="connsiteY25" fmla="*/ 92881 h 92915"/>
            <a:gd name="connsiteX26" fmla="*/ 20763 w 101193"/>
            <a:gd name="connsiteY26" fmla="*/ 91071 h 92915"/>
            <a:gd name="connsiteX27" fmla="*/ 29320 w 101193"/>
            <a:gd name="connsiteY27" fmla="*/ 87534 h 92915"/>
            <a:gd name="connsiteX28" fmla="*/ 38686 w 101193"/>
            <a:gd name="connsiteY28" fmla="*/ 82438 h 92915"/>
            <a:gd name="connsiteX29" fmla="*/ 48526 w 101193"/>
            <a:gd name="connsiteY29" fmla="*/ 75951 h 92915"/>
            <a:gd name="connsiteX30" fmla="*/ 58424 w 101193"/>
            <a:gd name="connsiteY30" fmla="*/ 68324 h 92915"/>
            <a:gd name="connsiteX31" fmla="*/ 68026 w 101193"/>
            <a:gd name="connsiteY31" fmla="*/ 59859 h 92915"/>
            <a:gd name="connsiteX32" fmla="*/ 76958 w 101193"/>
            <a:gd name="connsiteY32" fmla="*/ 50891 h 92915"/>
            <a:gd name="connsiteX0" fmla="*/ 76958 w 101193"/>
            <a:gd name="connsiteY0" fmla="*/ 50891 h 92915"/>
            <a:gd name="connsiteX1" fmla="*/ 84885 w 101193"/>
            <a:gd name="connsiteY1" fmla="*/ 41739 h 92915"/>
            <a:gd name="connsiteX2" fmla="*/ 91471 w 101193"/>
            <a:gd name="connsiteY2" fmla="*/ 32771 h 92915"/>
            <a:gd name="connsiteX3" fmla="*/ 96499 w 101193"/>
            <a:gd name="connsiteY3" fmla="*/ 24322 h 92915"/>
            <a:gd name="connsiteX4" fmla="*/ 99772 w 101193"/>
            <a:gd name="connsiteY4" fmla="*/ 16746 h 92915"/>
            <a:gd name="connsiteX5" fmla="*/ 101152 w 101193"/>
            <a:gd name="connsiteY5" fmla="*/ 10292 h 92915"/>
            <a:gd name="connsiteX6" fmla="*/ 100581 w 101193"/>
            <a:gd name="connsiteY6" fmla="*/ 5230 h 92915"/>
            <a:gd name="connsiteX7" fmla="*/ 98076 w 101193"/>
            <a:gd name="connsiteY7" fmla="*/ 1760 h 92915"/>
            <a:gd name="connsiteX8" fmla="*/ 93758 w 101193"/>
            <a:gd name="connsiteY8" fmla="*/ 0 h 92915"/>
            <a:gd name="connsiteX9" fmla="*/ 87784 w 101193"/>
            <a:gd name="connsiteY9" fmla="*/ 33 h 92915"/>
            <a:gd name="connsiteX10" fmla="*/ 80370 w 101193"/>
            <a:gd name="connsiteY10" fmla="*/ 1844 h 92915"/>
            <a:gd name="connsiteX11" fmla="*/ 71832 w 101193"/>
            <a:gd name="connsiteY11" fmla="*/ 5364 h 92915"/>
            <a:gd name="connsiteX12" fmla="*/ 62466 w 101193"/>
            <a:gd name="connsiteY12" fmla="*/ 10476 h 92915"/>
            <a:gd name="connsiteX13" fmla="*/ 52627 w 101193"/>
            <a:gd name="connsiteY13" fmla="*/ 16964 h 92915"/>
            <a:gd name="connsiteX14" fmla="*/ 42728 w 101193"/>
            <a:gd name="connsiteY14" fmla="*/ 24591 h 92915"/>
            <a:gd name="connsiteX15" fmla="*/ 33126 w 101193"/>
            <a:gd name="connsiteY15" fmla="*/ 33039 h 92915"/>
            <a:gd name="connsiteX16" fmla="*/ 24194 w 101193"/>
            <a:gd name="connsiteY16" fmla="*/ 42024 h 92915"/>
            <a:gd name="connsiteX17" fmla="*/ 16267 w 101193"/>
            <a:gd name="connsiteY17" fmla="*/ 51176 h 92915"/>
            <a:gd name="connsiteX18" fmla="*/ 9681 w 101193"/>
            <a:gd name="connsiteY18" fmla="*/ 60144 h 92915"/>
            <a:gd name="connsiteX19" fmla="*/ 4653 w 101193"/>
            <a:gd name="connsiteY19" fmla="*/ 68575 h 92915"/>
            <a:gd name="connsiteX20" fmla="*/ 1380 w 101193"/>
            <a:gd name="connsiteY20" fmla="*/ 76169 h 92915"/>
            <a:gd name="connsiteX21" fmla="*/ 0 w 101193"/>
            <a:gd name="connsiteY21" fmla="*/ 82622 h 92915"/>
            <a:gd name="connsiteX22" fmla="*/ 572 w 101193"/>
            <a:gd name="connsiteY22" fmla="*/ 87685 h 92915"/>
            <a:gd name="connsiteX23" fmla="*/ 3076 w 101193"/>
            <a:gd name="connsiteY23" fmla="*/ 91155 h 92915"/>
            <a:gd name="connsiteX24" fmla="*/ 7394 w 101193"/>
            <a:gd name="connsiteY24" fmla="*/ 92915 h 92915"/>
            <a:gd name="connsiteX25" fmla="*/ 13368 w 101193"/>
            <a:gd name="connsiteY25" fmla="*/ 92881 h 92915"/>
            <a:gd name="connsiteX26" fmla="*/ 20763 w 101193"/>
            <a:gd name="connsiteY26" fmla="*/ 91071 h 92915"/>
            <a:gd name="connsiteX27" fmla="*/ 29320 w 101193"/>
            <a:gd name="connsiteY27" fmla="*/ 87534 h 92915"/>
            <a:gd name="connsiteX28" fmla="*/ 38686 w 101193"/>
            <a:gd name="connsiteY28" fmla="*/ 82438 h 92915"/>
            <a:gd name="connsiteX29" fmla="*/ 48526 w 101193"/>
            <a:gd name="connsiteY29" fmla="*/ 75951 h 92915"/>
            <a:gd name="connsiteX30" fmla="*/ 58424 w 101193"/>
            <a:gd name="connsiteY30" fmla="*/ 68324 h 92915"/>
            <a:gd name="connsiteX31" fmla="*/ 68026 w 101193"/>
            <a:gd name="connsiteY31" fmla="*/ 59859 h 92915"/>
            <a:gd name="connsiteX32" fmla="*/ 76958 w 101193"/>
            <a:gd name="connsiteY32" fmla="*/ 50891 h 92915"/>
            <a:gd name="connsiteX0" fmla="*/ 76958 w 101193"/>
            <a:gd name="connsiteY0" fmla="*/ 50891 h 92915"/>
            <a:gd name="connsiteX1" fmla="*/ 84885 w 101193"/>
            <a:gd name="connsiteY1" fmla="*/ 41739 h 92915"/>
            <a:gd name="connsiteX2" fmla="*/ 91471 w 101193"/>
            <a:gd name="connsiteY2" fmla="*/ 32771 h 92915"/>
            <a:gd name="connsiteX3" fmla="*/ 96499 w 101193"/>
            <a:gd name="connsiteY3" fmla="*/ 24322 h 92915"/>
            <a:gd name="connsiteX4" fmla="*/ 99772 w 101193"/>
            <a:gd name="connsiteY4" fmla="*/ 16746 h 92915"/>
            <a:gd name="connsiteX5" fmla="*/ 101152 w 101193"/>
            <a:gd name="connsiteY5" fmla="*/ 10292 h 92915"/>
            <a:gd name="connsiteX6" fmla="*/ 100581 w 101193"/>
            <a:gd name="connsiteY6" fmla="*/ 5230 h 92915"/>
            <a:gd name="connsiteX7" fmla="*/ 98076 w 101193"/>
            <a:gd name="connsiteY7" fmla="*/ 1760 h 92915"/>
            <a:gd name="connsiteX8" fmla="*/ 93758 w 101193"/>
            <a:gd name="connsiteY8" fmla="*/ 0 h 92915"/>
            <a:gd name="connsiteX9" fmla="*/ 87784 w 101193"/>
            <a:gd name="connsiteY9" fmla="*/ 33 h 92915"/>
            <a:gd name="connsiteX10" fmla="*/ 80370 w 101193"/>
            <a:gd name="connsiteY10" fmla="*/ 1844 h 92915"/>
            <a:gd name="connsiteX11" fmla="*/ 71832 w 101193"/>
            <a:gd name="connsiteY11" fmla="*/ 5364 h 92915"/>
            <a:gd name="connsiteX12" fmla="*/ 62466 w 101193"/>
            <a:gd name="connsiteY12" fmla="*/ 10476 h 92915"/>
            <a:gd name="connsiteX13" fmla="*/ 52627 w 101193"/>
            <a:gd name="connsiteY13" fmla="*/ 16964 h 92915"/>
            <a:gd name="connsiteX14" fmla="*/ 42728 w 101193"/>
            <a:gd name="connsiteY14" fmla="*/ 24591 h 92915"/>
            <a:gd name="connsiteX15" fmla="*/ 33126 w 101193"/>
            <a:gd name="connsiteY15" fmla="*/ 33039 h 92915"/>
            <a:gd name="connsiteX16" fmla="*/ 24194 w 101193"/>
            <a:gd name="connsiteY16" fmla="*/ 42024 h 92915"/>
            <a:gd name="connsiteX17" fmla="*/ 16267 w 101193"/>
            <a:gd name="connsiteY17" fmla="*/ 51176 h 92915"/>
            <a:gd name="connsiteX18" fmla="*/ 9681 w 101193"/>
            <a:gd name="connsiteY18" fmla="*/ 60144 h 92915"/>
            <a:gd name="connsiteX19" fmla="*/ 4653 w 101193"/>
            <a:gd name="connsiteY19" fmla="*/ 68575 h 92915"/>
            <a:gd name="connsiteX20" fmla="*/ 1380 w 101193"/>
            <a:gd name="connsiteY20" fmla="*/ 76169 h 92915"/>
            <a:gd name="connsiteX21" fmla="*/ 0 w 101193"/>
            <a:gd name="connsiteY21" fmla="*/ 82622 h 92915"/>
            <a:gd name="connsiteX22" fmla="*/ 572 w 101193"/>
            <a:gd name="connsiteY22" fmla="*/ 87685 h 92915"/>
            <a:gd name="connsiteX23" fmla="*/ 3076 w 101193"/>
            <a:gd name="connsiteY23" fmla="*/ 91155 h 92915"/>
            <a:gd name="connsiteX24" fmla="*/ 7394 w 101193"/>
            <a:gd name="connsiteY24" fmla="*/ 92915 h 92915"/>
            <a:gd name="connsiteX25" fmla="*/ 13368 w 101193"/>
            <a:gd name="connsiteY25" fmla="*/ 92881 h 92915"/>
            <a:gd name="connsiteX26" fmla="*/ 20763 w 101193"/>
            <a:gd name="connsiteY26" fmla="*/ 91071 h 92915"/>
            <a:gd name="connsiteX27" fmla="*/ 29320 w 101193"/>
            <a:gd name="connsiteY27" fmla="*/ 87534 h 92915"/>
            <a:gd name="connsiteX28" fmla="*/ 38686 w 101193"/>
            <a:gd name="connsiteY28" fmla="*/ 82438 h 92915"/>
            <a:gd name="connsiteX29" fmla="*/ 48526 w 101193"/>
            <a:gd name="connsiteY29" fmla="*/ 75951 h 92915"/>
            <a:gd name="connsiteX30" fmla="*/ 58424 w 101193"/>
            <a:gd name="connsiteY30" fmla="*/ 68324 h 92915"/>
            <a:gd name="connsiteX31" fmla="*/ 68026 w 101193"/>
            <a:gd name="connsiteY31" fmla="*/ 59859 h 92915"/>
            <a:gd name="connsiteX32" fmla="*/ 76958 w 101193"/>
            <a:gd name="connsiteY32" fmla="*/ 50891 h 92915"/>
            <a:gd name="connsiteX0" fmla="*/ 76958 w 101193"/>
            <a:gd name="connsiteY0" fmla="*/ 51097 h 93121"/>
            <a:gd name="connsiteX1" fmla="*/ 84885 w 101193"/>
            <a:gd name="connsiteY1" fmla="*/ 41945 h 93121"/>
            <a:gd name="connsiteX2" fmla="*/ 91471 w 101193"/>
            <a:gd name="connsiteY2" fmla="*/ 32977 h 93121"/>
            <a:gd name="connsiteX3" fmla="*/ 96499 w 101193"/>
            <a:gd name="connsiteY3" fmla="*/ 24528 h 93121"/>
            <a:gd name="connsiteX4" fmla="*/ 99772 w 101193"/>
            <a:gd name="connsiteY4" fmla="*/ 16952 h 93121"/>
            <a:gd name="connsiteX5" fmla="*/ 101152 w 101193"/>
            <a:gd name="connsiteY5" fmla="*/ 10498 h 93121"/>
            <a:gd name="connsiteX6" fmla="*/ 100581 w 101193"/>
            <a:gd name="connsiteY6" fmla="*/ 5436 h 93121"/>
            <a:gd name="connsiteX7" fmla="*/ 98076 w 101193"/>
            <a:gd name="connsiteY7" fmla="*/ 1966 h 93121"/>
            <a:gd name="connsiteX8" fmla="*/ 93758 w 101193"/>
            <a:gd name="connsiteY8" fmla="*/ 206 h 93121"/>
            <a:gd name="connsiteX9" fmla="*/ 87784 w 101193"/>
            <a:gd name="connsiteY9" fmla="*/ 239 h 93121"/>
            <a:gd name="connsiteX10" fmla="*/ 80370 w 101193"/>
            <a:gd name="connsiteY10" fmla="*/ 2050 h 93121"/>
            <a:gd name="connsiteX11" fmla="*/ 71832 w 101193"/>
            <a:gd name="connsiteY11" fmla="*/ 5570 h 93121"/>
            <a:gd name="connsiteX12" fmla="*/ 62466 w 101193"/>
            <a:gd name="connsiteY12" fmla="*/ 10682 h 93121"/>
            <a:gd name="connsiteX13" fmla="*/ 52627 w 101193"/>
            <a:gd name="connsiteY13" fmla="*/ 17170 h 93121"/>
            <a:gd name="connsiteX14" fmla="*/ 42728 w 101193"/>
            <a:gd name="connsiteY14" fmla="*/ 24797 h 93121"/>
            <a:gd name="connsiteX15" fmla="*/ 33126 w 101193"/>
            <a:gd name="connsiteY15" fmla="*/ 33245 h 93121"/>
            <a:gd name="connsiteX16" fmla="*/ 24194 w 101193"/>
            <a:gd name="connsiteY16" fmla="*/ 42230 h 93121"/>
            <a:gd name="connsiteX17" fmla="*/ 16267 w 101193"/>
            <a:gd name="connsiteY17" fmla="*/ 51382 h 93121"/>
            <a:gd name="connsiteX18" fmla="*/ 9681 w 101193"/>
            <a:gd name="connsiteY18" fmla="*/ 60350 h 93121"/>
            <a:gd name="connsiteX19" fmla="*/ 4653 w 101193"/>
            <a:gd name="connsiteY19" fmla="*/ 68781 h 93121"/>
            <a:gd name="connsiteX20" fmla="*/ 1380 w 101193"/>
            <a:gd name="connsiteY20" fmla="*/ 76375 h 93121"/>
            <a:gd name="connsiteX21" fmla="*/ 0 w 101193"/>
            <a:gd name="connsiteY21" fmla="*/ 82828 h 93121"/>
            <a:gd name="connsiteX22" fmla="*/ 572 w 101193"/>
            <a:gd name="connsiteY22" fmla="*/ 87891 h 93121"/>
            <a:gd name="connsiteX23" fmla="*/ 3076 w 101193"/>
            <a:gd name="connsiteY23" fmla="*/ 91361 h 93121"/>
            <a:gd name="connsiteX24" fmla="*/ 7394 w 101193"/>
            <a:gd name="connsiteY24" fmla="*/ 93121 h 93121"/>
            <a:gd name="connsiteX25" fmla="*/ 13368 w 101193"/>
            <a:gd name="connsiteY25" fmla="*/ 93087 h 93121"/>
            <a:gd name="connsiteX26" fmla="*/ 20763 w 101193"/>
            <a:gd name="connsiteY26" fmla="*/ 91277 h 93121"/>
            <a:gd name="connsiteX27" fmla="*/ 29320 w 101193"/>
            <a:gd name="connsiteY27" fmla="*/ 87740 h 93121"/>
            <a:gd name="connsiteX28" fmla="*/ 38686 w 101193"/>
            <a:gd name="connsiteY28" fmla="*/ 82644 h 93121"/>
            <a:gd name="connsiteX29" fmla="*/ 48526 w 101193"/>
            <a:gd name="connsiteY29" fmla="*/ 76157 h 93121"/>
            <a:gd name="connsiteX30" fmla="*/ 58424 w 101193"/>
            <a:gd name="connsiteY30" fmla="*/ 68530 h 93121"/>
            <a:gd name="connsiteX31" fmla="*/ 68026 w 101193"/>
            <a:gd name="connsiteY31" fmla="*/ 60065 h 93121"/>
            <a:gd name="connsiteX32" fmla="*/ 76958 w 101193"/>
            <a:gd name="connsiteY32" fmla="*/ 51097 h 93121"/>
            <a:gd name="connsiteX0" fmla="*/ 76958 w 101193"/>
            <a:gd name="connsiteY0" fmla="*/ 51097 h 93121"/>
            <a:gd name="connsiteX1" fmla="*/ 84885 w 101193"/>
            <a:gd name="connsiteY1" fmla="*/ 41945 h 93121"/>
            <a:gd name="connsiteX2" fmla="*/ 91471 w 101193"/>
            <a:gd name="connsiteY2" fmla="*/ 32977 h 93121"/>
            <a:gd name="connsiteX3" fmla="*/ 96499 w 101193"/>
            <a:gd name="connsiteY3" fmla="*/ 24528 h 93121"/>
            <a:gd name="connsiteX4" fmla="*/ 99772 w 101193"/>
            <a:gd name="connsiteY4" fmla="*/ 16952 h 93121"/>
            <a:gd name="connsiteX5" fmla="*/ 101152 w 101193"/>
            <a:gd name="connsiteY5" fmla="*/ 10498 h 93121"/>
            <a:gd name="connsiteX6" fmla="*/ 100581 w 101193"/>
            <a:gd name="connsiteY6" fmla="*/ 5436 h 93121"/>
            <a:gd name="connsiteX7" fmla="*/ 98076 w 101193"/>
            <a:gd name="connsiteY7" fmla="*/ 1966 h 93121"/>
            <a:gd name="connsiteX8" fmla="*/ 93758 w 101193"/>
            <a:gd name="connsiteY8" fmla="*/ 206 h 93121"/>
            <a:gd name="connsiteX9" fmla="*/ 87784 w 101193"/>
            <a:gd name="connsiteY9" fmla="*/ 239 h 93121"/>
            <a:gd name="connsiteX10" fmla="*/ 80370 w 101193"/>
            <a:gd name="connsiteY10" fmla="*/ 2050 h 93121"/>
            <a:gd name="connsiteX11" fmla="*/ 71832 w 101193"/>
            <a:gd name="connsiteY11" fmla="*/ 5570 h 93121"/>
            <a:gd name="connsiteX12" fmla="*/ 62466 w 101193"/>
            <a:gd name="connsiteY12" fmla="*/ 10682 h 93121"/>
            <a:gd name="connsiteX13" fmla="*/ 52627 w 101193"/>
            <a:gd name="connsiteY13" fmla="*/ 17170 h 93121"/>
            <a:gd name="connsiteX14" fmla="*/ 42728 w 101193"/>
            <a:gd name="connsiteY14" fmla="*/ 24797 h 93121"/>
            <a:gd name="connsiteX15" fmla="*/ 33126 w 101193"/>
            <a:gd name="connsiteY15" fmla="*/ 33245 h 93121"/>
            <a:gd name="connsiteX16" fmla="*/ 24194 w 101193"/>
            <a:gd name="connsiteY16" fmla="*/ 42230 h 93121"/>
            <a:gd name="connsiteX17" fmla="*/ 16267 w 101193"/>
            <a:gd name="connsiteY17" fmla="*/ 51382 h 93121"/>
            <a:gd name="connsiteX18" fmla="*/ 9681 w 101193"/>
            <a:gd name="connsiteY18" fmla="*/ 60350 h 93121"/>
            <a:gd name="connsiteX19" fmla="*/ 4653 w 101193"/>
            <a:gd name="connsiteY19" fmla="*/ 68781 h 93121"/>
            <a:gd name="connsiteX20" fmla="*/ 1380 w 101193"/>
            <a:gd name="connsiteY20" fmla="*/ 76375 h 93121"/>
            <a:gd name="connsiteX21" fmla="*/ 0 w 101193"/>
            <a:gd name="connsiteY21" fmla="*/ 82828 h 93121"/>
            <a:gd name="connsiteX22" fmla="*/ 572 w 101193"/>
            <a:gd name="connsiteY22" fmla="*/ 87891 h 93121"/>
            <a:gd name="connsiteX23" fmla="*/ 3076 w 101193"/>
            <a:gd name="connsiteY23" fmla="*/ 91361 h 93121"/>
            <a:gd name="connsiteX24" fmla="*/ 7394 w 101193"/>
            <a:gd name="connsiteY24" fmla="*/ 93121 h 93121"/>
            <a:gd name="connsiteX25" fmla="*/ 13368 w 101193"/>
            <a:gd name="connsiteY25" fmla="*/ 93087 h 93121"/>
            <a:gd name="connsiteX26" fmla="*/ 20763 w 101193"/>
            <a:gd name="connsiteY26" fmla="*/ 91277 h 93121"/>
            <a:gd name="connsiteX27" fmla="*/ 29320 w 101193"/>
            <a:gd name="connsiteY27" fmla="*/ 87740 h 93121"/>
            <a:gd name="connsiteX28" fmla="*/ 38686 w 101193"/>
            <a:gd name="connsiteY28" fmla="*/ 82644 h 93121"/>
            <a:gd name="connsiteX29" fmla="*/ 48526 w 101193"/>
            <a:gd name="connsiteY29" fmla="*/ 76157 h 93121"/>
            <a:gd name="connsiteX30" fmla="*/ 58424 w 101193"/>
            <a:gd name="connsiteY30" fmla="*/ 68530 h 93121"/>
            <a:gd name="connsiteX31" fmla="*/ 68026 w 101193"/>
            <a:gd name="connsiteY31" fmla="*/ 60065 h 93121"/>
            <a:gd name="connsiteX32" fmla="*/ 76958 w 101193"/>
            <a:gd name="connsiteY32" fmla="*/ 51097 h 93121"/>
            <a:gd name="connsiteX0" fmla="*/ 76958 w 101193"/>
            <a:gd name="connsiteY0" fmla="*/ 51097 h 93121"/>
            <a:gd name="connsiteX1" fmla="*/ 84885 w 101193"/>
            <a:gd name="connsiteY1" fmla="*/ 41945 h 93121"/>
            <a:gd name="connsiteX2" fmla="*/ 91471 w 101193"/>
            <a:gd name="connsiteY2" fmla="*/ 32977 h 93121"/>
            <a:gd name="connsiteX3" fmla="*/ 96499 w 101193"/>
            <a:gd name="connsiteY3" fmla="*/ 24528 h 93121"/>
            <a:gd name="connsiteX4" fmla="*/ 99772 w 101193"/>
            <a:gd name="connsiteY4" fmla="*/ 16952 h 93121"/>
            <a:gd name="connsiteX5" fmla="*/ 101152 w 101193"/>
            <a:gd name="connsiteY5" fmla="*/ 10498 h 93121"/>
            <a:gd name="connsiteX6" fmla="*/ 100581 w 101193"/>
            <a:gd name="connsiteY6" fmla="*/ 5436 h 93121"/>
            <a:gd name="connsiteX7" fmla="*/ 98076 w 101193"/>
            <a:gd name="connsiteY7" fmla="*/ 1966 h 93121"/>
            <a:gd name="connsiteX8" fmla="*/ 93758 w 101193"/>
            <a:gd name="connsiteY8" fmla="*/ 206 h 93121"/>
            <a:gd name="connsiteX9" fmla="*/ 87784 w 101193"/>
            <a:gd name="connsiteY9" fmla="*/ 239 h 93121"/>
            <a:gd name="connsiteX10" fmla="*/ 80370 w 101193"/>
            <a:gd name="connsiteY10" fmla="*/ 2050 h 93121"/>
            <a:gd name="connsiteX11" fmla="*/ 71832 w 101193"/>
            <a:gd name="connsiteY11" fmla="*/ 5570 h 93121"/>
            <a:gd name="connsiteX12" fmla="*/ 62466 w 101193"/>
            <a:gd name="connsiteY12" fmla="*/ 10682 h 93121"/>
            <a:gd name="connsiteX13" fmla="*/ 52627 w 101193"/>
            <a:gd name="connsiteY13" fmla="*/ 17170 h 93121"/>
            <a:gd name="connsiteX14" fmla="*/ 42728 w 101193"/>
            <a:gd name="connsiteY14" fmla="*/ 24797 h 93121"/>
            <a:gd name="connsiteX15" fmla="*/ 33126 w 101193"/>
            <a:gd name="connsiteY15" fmla="*/ 33245 h 93121"/>
            <a:gd name="connsiteX16" fmla="*/ 24194 w 101193"/>
            <a:gd name="connsiteY16" fmla="*/ 42230 h 93121"/>
            <a:gd name="connsiteX17" fmla="*/ 16267 w 101193"/>
            <a:gd name="connsiteY17" fmla="*/ 51382 h 93121"/>
            <a:gd name="connsiteX18" fmla="*/ 9681 w 101193"/>
            <a:gd name="connsiteY18" fmla="*/ 60350 h 93121"/>
            <a:gd name="connsiteX19" fmla="*/ 4653 w 101193"/>
            <a:gd name="connsiteY19" fmla="*/ 68781 h 93121"/>
            <a:gd name="connsiteX20" fmla="*/ 1380 w 101193"/>
            <a:gd name="connsiteY20" fmla="*/ 76375 h 93121"/>
            <a:gd name="connsiteX21" fmla="*/ 0 w 101193"/>
            <a:gd name="connsiteY21" fmla="*/ 82828 h 93121"/>
            <a:gd name="connsiteX22" fmla="*/ 572 w 101193"/>
            <a:gd name="connsiteY22" fmla="*/ 87891 h 93121"/>
            <a:gd name="connsiteX23" fmla="*/ 3076 w 101193"/>
            <a:gd name="connsiteY23" fmla="*/ 91361 h 93121"/>
            <a:gd name="connsiteX24" fmla="*/ 7394 w 101193"/>
            <a:gd name="connsiteY24" fmla="*/ 93121 h 93121"/>
            <a:gd name="connsiteX25" fmla="*/ 13368 w 101193"/>
            <a:gd name="connsiteY25" fmla="*/ 93087 h 93121"/>
            <a:gd name="connsiteX26" fmla="*/ 20763 w 101193"/>
            <a:gd name="connsiteY26" fmla="*/ 91277 h 93121"/>
            <a:gd name="connsiteX27" fmla="*/ 29320 w 101193"/>
            <a:gd name="connsiteY27" fmla="*/ 87740 h 93121"/>
            <a:gd name="connsiteX28" fmla="*/ 38686 w 101193"/>
            <a:gd name="connsiteY28" fmla="*/ 82644 h 93121"/>
            <a:gd name="connsiteX29" fmla="*/ 48526 w 101193"/>
            <a:gd name="connsiteY29" fmla="*/ 76157 h 93121"/>
            <a:gd name="connsiteX30" fmla="*/ 58424 w 101193"/>
            <a:gd name="connsiteY30" fmla="*/ 68530 h 93121"/>
            <a:gd name="connsiteX31" fmla="*/ 68026 w 101193"/>
            <a:gd name="connsiteY31" fmla="*/ 60065 h 93121"/>
            <a:gd name="connsiteX32" fmla="*/ 76958 w 101193"/>
            <a:gd name="connsiteY32" fmla="*/ 51097 h 93121"/>
            <a:gd name="connsiteX0" fmla="*/ 76958 w 101193"/>
            <a:gd name="connsiteY0" fmla="*/ 51097 h 93121"/>
            <a:gd name="connsiteX1" fmla="*/ 84885 w 101193"/>
            <a:gd name="connsiteY1" fmla="*/ 41945 h 93121"/>
            <a:gd name="connsiteX2" fmla="*/ 91471 w 101193"/>
            <a:gd name="connsiteY2" fmla="*/ 32977 h 93121"/>
            <a:gd name="connsiteX3" fmla="*/ 96499 w 101193"/>
            <a:gd name="connsiteY3" fmla="*/ 24528 h 93121"/>
            <a:gd name="connsiteX4" fmla="*/ 99772 w 101193"/>
            <a:gd name="connsiteY4" fmla="*/ 16952 h 93121"/>
            <a:gd name="connsiteX5" fmla="*/ 101152 w 101193"/>
            <a:gd name="connsiteY5" fmla="*/ 10498 h 93121"/>
            <a:gd name="connsiteX6" fmla="*/ 100581 w 101193"/>
            <a:gd name="connsiteY6" fmla="*/ 5436 h 93121"/>
            <a:gd name="connsiteX7" fmla="*/ 98076 w 101193"/>
            <a:gd name="connsiteY7" fmla="*/ 1966 h 93121"/>
            <a:gd name="connsiteX8" fmla="*/ 93758 w 101193"/>
            <a:gd name="connsiteY8" fmla="*/ 206 h 93121"/>
            <a:gd name="connsiteX9" fmla="*/ 87784 w 101193"/>
            <a:gd name="connsiteY9" fmla="*/ 239 h 93121"/>
            <a:gd name="connsiteX10" fmla="*/ 80370 w 101193"/>
            <a:gd name="connsiteY10" fmla="*/ 2050 h 93121"/>
            <a:gd name="connsiteX11" fmla="*/ 71832 w 101193"/>
            <a:gd name="connsiteY11" fmla="*/ 5570 h 93121"/>
            <a:gd name="connsiteX12" fmla="*/ 62466 w 101193"/>
            <a:gd name="connsiteY12" fmla="*/ 10682 h 93121"/>
            <a:gd name="connsiteX13" fmla="*/ 52627 w 101193"/>
            <a:gd name="connsiteY13" fmla="*/ 17170 h 93121"/>
            <a:gd name="connsiteX14" fmla="*/ 42728 w 101193"/>
            <a:gd name="connsiteY14" fmla="*/ 24797 h 93121"/>
            <a:gd name="connsiteX15" fmla="*/ 33126 w 101193"/>
            <a:gd name="connsiteY15" fmla="*/ 33245 h 93121"/>
            <a:gd name="connsiteX16" fmla="*/ 24194 w 101193"/>
            <a:gd name="connsiteY16" fmla="*/ 42230 h 93121"/>
            <a:gd name="connsiteX17" fmla="*/ 16267 w 101193"/>
            <a:gd name="connsiteY17" fmla="*/ 51382 h 93121"/>
            <a:gd name="connsiteX18" fmla="*/ 9681 w 101193"/>
            <a:gd name="connsiteY18" fmla="*/ 60350 h 93121"/>
            <a:gd name="connsiteX19" fmla="*/ 4653 w 101193"/>
            <a:gd name="connsiteY19" fmla="*/ 68781 h 93121"/>
            <a:gd name="connsiteX20" fmla="*/ 1380 w 101193"/>
            <a:gd name="connsiteY20" fmla="*/ 76375 h 93121"/>
            <a:gd name="connsiteX21" fmla="*/ 0 w 101193"/>
            <a:gd name="connsiteY21" fmla="*/ 82828 h 93121"/>
            <a:gd name="connsiteX22" fmla="*/ 572 w 101193"/>
            <a:gd name="connsiteY22" fmla="*/ 87891 h 93121"/>
            <a:gd name="connsiteX23" fmla="*/ 3076 w 101193"/>
            <a:gd name="connsiteY23" fmla="*/ 91361 h 93121"/>
            <a:gd name="connsiteX24" fmla="*/ 7394 w 101193"/>
            <a:gd name="connsiteY24" fmla="*/ 93121 h 93121"/>
            <a:gd name="connsiteX25" fmla="*/ 13368 w 101193"/>
            <a:gd name="connsiteY25" fmla="*/ 93087 h 93121"/>
            <a:gd name="connsiteX26" fmla="*/ 20763 w 101193"/>
            <a:gd name="connsiteY26" fmla="*/ 91277 h 93121"/>
            <a:gd name="connsiteX27" fmla="*/ 29320 w 101193"/>
            <a:gd name="connsiteY27" fmla="*/ 87740 h 93121"/>
            <a:gd name="connsiteX28" fmla="*/ 38686 w 101193"/>
            <a:gd name="connsiteY28" fmla="*/ 82644 h 93121"/>
            <a:gd name="connsiteX29" fmla="*/ 48526 w 101193"/>
            <a:gd name="connsiteY29" fmla="*/ 76157 h 93121"/>
            <a:gd name="connsiteX30" fmla="*/ 58424 w 101193"/>
            <a:gd name="connsiteY30" fmla="*/ 68530 h 93121"/>
            <a:gd name="connsiteX31" fmla="*/ 68026 w 101193"/>
            <a:gd name="connsiteY31" fmla="*/ 60065 h 93121"/>
            <a:gd name="connsiteX32" fmla="*/ 76958 w 101193"/>
            <a:gd name="connsiteY32" fmla="*/ 51097 h 93121"/>
            <a:gd name="connsiteX0" fmla="*/ 76958 w 101193"/>
            <a:gd name="connsiteY0" fmla="*/ 51097 h 93121"/>
            <a:gd name="connsiteX1" fmla="*/ 84885 w 101193"/>
            <a:gd name="connsiteY1" fmla="*/ 41945 h 93121"/>
            <a:gd name="connsiteX2" fmla="*/ 91471 w 101193"/>
            <a:gd name="connsiteY2" fmla="*/ 32977 h 93121"/>
            <a:gd name="connsiteX3" fmla="*/ 96499 w 101193"/>
            <a:gd name="connsiteY3" fmla="*/ 24528 h 93121"/>
            <a:gd name="connsiteX4" fmla="*/ 99772 w 101193"/>
            <a:gd name="connsiteY4" fmla="*/ 16952 h 93121"/>
            <a:gd name="connsiteX5" fmla="*/ 101152 w 101193"/>
            <a:gd name="connsiteY5" fmla="*/ 10498 h 93121"/>
            <a:gd name="connsiteX6" fmla="*/ 100581 w 101193"/>
            <a:gd name="connsiteY6" fmla="*/ 5436 h 93121"/>
            <a:gd name="connsiteX7" fmla="*/ 98076 w 101193"/>
            <a:gd name="connsiteY7" fmla="*/ 1966 h 93121"/>
            <a:gd name="connsiteX8" fmla="*/ 93758 w 101193"/>
            <a:gd name="connsiteY8" fmla="*/ 206 h 93121"/>
            <a:gd name="connsiteX9" fmla="*/ 87784 w 101193"/>
            <a:gd name="connsiteY9" fmla="*/ 239 h 93121"/>
            <a:gd name="connsiteX10" fmla="*/ 80370 w 101193"/>
            <a:gd name="connsiteY10" fmla="*/ 2050 h 93121"/>
            <a:gd name="connsiteX11" fmla="*/ 71832 w 101193"/>
            <a:gd name="connsiteY11" fmla="*/ 5570 h 93121"/>
            <a:gd name="connsiteX12" fmla="*/ 62466 w 101193"/>
            <a:gd name="connsiteY12" fmla="*/ 10682 h 93121"/>
            <a:gd name="connsiteX13" fmla="*/ 52627 w 101193"/>
            <a:gd name="connsiteY13" fmla="*/ 17170 h 93121"/>
            <a:gd name="connsiteX14" fmla="*/ 42728 w 101193"/>
            <a:gd name="connsiteY14" fmla="*/ 24797 h 93121"/>
            <a:gd name="connsiteX15" fmla="*/ 33126 w 101193"/>
            <a:gd name="connsiteY15" fmla="*/ 33245 h 93121"/>
            <a:gd name="connsiteX16" fmla="*/ 24194 w 101193"/>
            <a:gd name="connsiteY16" fmla="*/ 42230 h 93121"/>
            <a:gd name="connsiteX17" fmla="*/ 16267 w 101193"/>
            <a:gd name="connsiteY17" fmla="*/ 51382 h 93121"/>
            <a:gd name="connsiteX18" fmla="*/ 9681 w 101193"/>
            <a:gd name="connsiteY18" fmla="*/ 60350 h 93121"/>
            <a:gd name="connsiteX19" fmla="*/ 4653 w 101193"/>
            <a:gd name="connsiteY19" fmla="*/ 68781 h 93121"/>
            <a:gd name="connsiteX20" fmla="*/ 1380 w 101193"/>
            <a:gd name="connsiteY20" fmla="*/ 76375 h 93121"/>
            <a:gd name="connsiteX21" fmla="*/ 0 w 101193"/>
            <a:gd name="connsiteY21" fmla="*/ 82828 h 93121"/>
            <a:gd name="connsiteX22" fmla="*/ 572 w 101193"/>
            <a:gd name="connsiteY22" fmla="*/ 87891 h 93121"/>
            <a:gd name="connsiteX23" fmla="*/ 3076 w 101193"/>
            <a:gd name="connsiteY23" fmla="*/ 91361 h 93121"/>
            <a:gd name="connsiteX24" fmla="*/ 7394 w 101193"/>
            <a:gd name="connsiteY24" fmla="*/ 93121 h 93121"/>
            <a:gd name="connsiteX25" fmla="*/ 13368 w 101193"/>
            <a:gd name="connsiteY25" fmla="*/ 93087 h 93121"/>
            <a:gd name="connsiteX26" fmla="*/ 20763 w 101193"/>
            <a:gd name="connsiteY26" fmla="*/ 91277 h 93121"/>
            <a:gd name="connsiteX27" fmla="*/ 29320 w 101193"/>
            <a:gd name="connsiteY27" fmla="*/ 87740 h 93121"/>
            <a:gd name="connsiteX28" fmla="*/ 38686 w 101193"/>
            <a:gd name="connsiteY28" fmla="*/ 82644 h 93121"/>
            <a:gd name="connsiteX29" fmla="*/ 48526 w 101193"/>
            <a:gd name="connsiteY29" fmla="*/ 76157 h 93121"/>
            <a:gd name="connsiteX30" fmla="*/ 58424 w 101193"/>
            <a:gd name="connsiteY30" fmla="*/ 68530 h 93121"/>
            <a:gd name="connsiteX31" fmla="*/ 68026 w 101193"/>
            <a:gd name="connsiteY31" fmla="*/ 60065 h 93121"/>
            <a:gd name="connsiteX32" fmla="*/ 76958 w 101193"/>
            <a:gd name="connsiteY32" fmla="*/ 51097 h 93121"/>
            <a:gd name="connsiteX0" fmla="*/ 76958 w 101193"/>
            <a:gd name="connsiteY0" fmla="*/ 51097 h 93121"/>
            <a:gd name="connsiteX1" fmla="*/ 84885 w 101193"/>
            <a:gd name="connsiteY1" fmla="*/ 41945 h 93121"/>
            <a:gd name="connsiteX2" fmla="*/ 91471 w 101193"/>
            <a:gd name="connsiteY2" fmla="*/ 32977 h 93121"/>
            <a:gd name="connsiteX3" fmla="*/ 96499 w 101193"/>
            <a:gd name="connsiteY3" fmla="*/ 24528 h 93121"/>
            <a:gd name="connsiteX4" fmla="*/ 99772 w 101193"/>
            <a:gd name="connsiteY4" fmla="*/ 16952 h 93121"/>
            <a:gd name="connsiteX5" fmla="*/ 101152 w 101193"/>
            <a:gd name="connsiteY5" fmla="*/ 10498 h 93121"/>
            <a:gd name="connsiteX6" fmla="*/ 100581 w 101193"/>
            <a:gd name="connsiteY6" fmla="*/ 5436 h 93121"/>
            <a:gd name="connsiteX7" fmla="*/ 98076 w 101193"/>
            <a:gd name="connsiteY7" fmla="*/ 1966 h 93121"/>
            <a:gd name="connsiteX8" fmla="*/ 93758 w 101193"/>
            <a:gd name="connsiteY8" fmla="*/ 206 h 93121"/>
            <a:gd name="connsiteX9" fmla="*/ 87784 w 101193"/>
            <a:gd name="connsiteY9" fmla="*/ 239 h 93121"/>
            <a:gd name="connsiteX10" fmla="*/ 80370 w 101193"/>
            <a:gd name="connsiteY10" fmla="*/ 2050 h 93121"/>
            <a:gd name="connsiteX11" fmla="*/ 71832 w 101193"/>
            <a:gd name="connsiteY11" fmla="*/ 5570 h 93121"/>
            <a:gd name="connsiteX12" fmla="*/ 62466 w 101193"/>
            <a:gd name="connsiteY12" fmla="*/ 10682 h 93121"/>
            <a:gd name="connsiteX13" fmla="*/ 52627 w 101193"/>
            <a:gd name="connsiteY13" fmla="*/ 17170 h 93121"/>
            <a:gd name="connsiteX14" fmla="*/ 42728 w 101193"/>
            <a:gd name="connsiteY14" fmla="*/ 24797 h 93121"/>
            <a:gd name="connsiteX15" fmla="*/ 33126 w 101193"/>
            <a:gd name="connsiteY15" fmla="*/ 33245 h 93121"/>
            <a:gd name="connsiteX16" fmla="*/ 24194 w 101193"/>
            <a:gd name="connsiteY16" fmla="*/ 42230 h 93121"/>
            <a:gd name="connsiteX17" fmla="*/ 16267 w 101193"/>
            <a:gd name="connsiteY17" fmla="*/ 51382 h 93121"/>
            <a:gd name="connsiteX18" fmla="*/ 9681 w 101193"/>
            <a:gd name="connsiteY18" fmla="*/ 60350 h 93121"/>
            <a:gd name="connsiteX19" fmla="*/ 4653 w 101193"/>
            <a:gd name="connsiteY19" fmla="*/ 68781 h 93121"/>
            <a:gd name="connsiteX20" fmla="*/ 1380 w 101193"/>
            <a:gd name="connsiteY20" fmla="*/ 76375 h 93121"/>
            <a:gd name="connsiteX21" fmla="*/ 0 w 101193"/>
            <a:gd name="connsiteY21" fmla="*/ 82828 h 93121"/>
            <a:gd name="connsiteX22" fmla="*/ 572 w 101193"/>
            <a:gd name="connsiteY22" fmla="*/ 87891 h 93121"/>
            <a:gd name="connsiteX23" fmla="*/ 3076 w 101193"/>
            <a:gd name="connsiteY23" fmla="*/ 91361 h 93121"/>
            <a:gd name="connsiteX24" fmla="*/ 7394 w 101193"/>
            <a:gd name="connsiteY24" fmla="*/ 93121 h 93121"/>
            <a:gd name="connsiteX25" fmla="*/ 13368 w 101193"/>
            <a:gd name="connsiteY25" fmla="*/ 93087 h 93121"/>
            <a:gd name="connsiteX26" fmla="*/ 20763 w 101193"/>
            <a:gd name="connsiteY26" fmla="*/ 91277 h 93121"/>
            <a:gd name="connsiteX27" fmla="*/ 29320 w 101193"/>
            <a:gd name="connsiteY27" fmla="*/ 87740 h 93121"/>
            <a:gd name="connsiteX28" fmla="*/ 38686 w 101193"/>
            <a:gd name="connsiteY28" fmla="*/ 82644 h 93121"/>
            <a:gd name="connsiteX29" fmla="*/ 48526 w 101193"/>
            <a:gd name="connsiteY29" fmla="*/ 76157 h 93121"/>
            <a:gd name="connsiteX30" fmla="*/ 58424 w 101193"/>
            <a:gd name="connsiteY30" fmla="*/ 68530 h 93121"/>
            <a:gd name="connsiteX31" fmla="*/ 68026 w 101193"/>
            <a:gd name="connsiteY31" fmla="*/ 60065 h 93121"/>
            <a:gd name="connsiteX32" fmla="*/ 76958 w 101193"/>
            <a:gd name="connsiteY32" fmla="*/ 51097 h 93121"/>
            <a:gd name="connsiteX0" fmla="*/ 76958 w 101193"/>
            <a:gd name="connsiteY0" fmla="*/ 51097 h 93121"/>
            <a:gd name="connsiteX1" fmla="*/ 84885 w 101193"/>
            <a:gd name="connsiteY1" fmla="*/ 41945 h 93121"/>
            <a:gd name="connsiteX2" fmla="*/ 91471 w 101193"/>
            <a:gd name="connsiteY2" fmla="*/ 32977 h 93121"/>
            <a:gd name="connsiteX3" fmla="*/ 96499 w 101193"/>
            <a:gd name="connsiteY3" fmla="*/ 24528 h 93121"/>
            <a:gd name="connsiteX4" fmla="*/ 99772 w 101193"/>
            <a:gd name="connsiteY4" fmla="*/ 16952 h 93121"/>
            <a:gd name="connsiteX5" fmla="*/ 101152 w 101193"/>
            <a:gd name="connsiteY5" fmla="*/ 10498 h 93121"/>
            <a:gd name="connsiteX6" fmla="*/ 100581 w 101193"/>
            <a:gd name="connsiteY6" fmla="*/ 5436 h 93121"/>
            <a:gd name="connsiteX7" fmla="*/ 98076 w 101193"/>
            <a:gd name="connsiteY7" fmla="*/ 1966 h 93121"/>
            <a:gd name="connsiteX8" fmla="*/ 93758 w 101193"/>
            <a:gd name="connsiteY8" fmla="*/ 206 h 93121"/>
            <a:gd name="connsiteX9" fmla="*/ 87784 w 101193"/>
            <a:gd name="connsiteY9" fmla="*/ 239 h 93121"/>
            <a:gd name="connsiteX10" fmla="*/ 80370 w 101193"/>
            <a:gd name="connsiteY10" fmla="*/ 2050 h 93121"/>
            <a:gd name="connsiteX11" fmla="*/ 71832 w 101193"/>
            <a:gd name="connsiteY11" fmla="*/ 5570 h 93121"/>
            <a:gd name="connsiteX12" fmla="*/ 62466 w 101193"/>
            <a:gd name="connsiteY12" fmla="*/ 10682 h 93121"/>
            <a:gd name="connsiteX13" fmla="*/ 52627 w 101193"/>
            <a:gd name="connsiteY13" fmla="*/ 17170 h 93121"/>
            <a:gd name="connsiteX14" fmla="*/ 42728 w 101193"/>
            <a:gd name="connsiteY14" fmla="*/ 24797 h 93121"/>
            <a:gd name="connsiteX15" fmla="*/ 33126 w 101193"/>
            <a:gd name="connsiteY15" fmla="*/ 33245 h 93121"/>
            <a:gd name="connsiteX16" fmla="*/ 24194 w 101193"/>
            <a:gd name="connsiteY16" fmla="*/ 42230 h 93121"/>
            <a:gd name="connsiteX17" fmla="*/ 16267 w 101193"/>
            <a:gd name="connsiteY17" fmla="*/ 51382 h 93121"/>
            <a:gd name="connsiteX18" fmla="*/ 9681 w 101193"/>
            <a:gd name="connsiteY18" fmla="*/ 60350 h 93121"/>
            <a:gd name="connsiteX19" fmla="*/ 4653 w 101193"/>
            <a:gd name="connsiteY19" fmla="*/ 68781 h 93121"/>
            <a:gd name="connsiteX20" fmla="*/ 1380 w 101193"/>
            <a:gd name="connsiteY20" fmla="*/ 76375 h 93121"/>
            <a:gd name="connsiteX21" fmla="*/ 0 w 101193"/>
            <a:gd name="connsiteY21" fmla="*/ 82828 h 93121"/>
            <a:gd name="connsiteX22" fmla="*/ 572 w 101193"/>
            <a:gd name="connsiteY22" fmla="*/ 87891 h 93121"/>
            <a:gd name="connsiteX23" fmla="*/ 3076 w 101193"/>
            <a:gd name="connsiteY23" fmla="*/ 91361 h 93121"/>
            <a:gd name="connsiteX24" fmla="*/ 7394 w 101193"/>
            <a:gd name="connsiteY24" fmla="*/ 93121 h 93121"/>
            <a:gd name="connsiteX25" fmla="*/ 13368 w 101193"/>
            <a:gd name="connsiteY25" fmla="*/ 93087 h 93121"/>
            <a:gd name="connsiteX26" fmla="*/ 20763 w 101193"/>
            <a:gd name="connsiteY26" fmla="*/ 91277 h 93121"/>
            <a:gd name="connsiteX27" fmla="*/ 29320 w 101193"/>
            <a:gd name="connsiteY27" fmla="*/ 87740 h 93121"/>
            <a:gd name="connsiteX28" fmla="*/ 38686 w 101193"/>
            <a:gd name="connsiteY28" fmla="*/ 82644 h 93121"/>
            <a:gd name="connsiteX29" fmla="*/ 48526 w 101193"/>
            <a:gd name="connsiteY29" fmla="*/ 76157 h 93121"/>
            <a:gd name="connsiteX30" fmla="*/ 58424 w 101193"/>
            <a:gd name="connsiteY30" fmla="*/ 68530 h 93121"/>
            <a:gd name="connsiteX31" fmla="*/ 68026 w 101193"/>
            <a:gd name="connsiteY31" fmla="*/ 60065 h 93121"/>
            <a:gd name="connsiteX32" fmla="*/ 76958 w 101193"/>
            <a:gd name="connsiteY32" fmla="*/ 51097 h 93121"/>
            <a:gd name="connsiteX0" fmla="*/ 76958 w 101193"/>
            <a:gd name="connsiteY0" fmla="*/ 51097 h 93121"/>
            <a:gd name="connsiteX1" fmla="*/ 84885 w 101193"/>
            <a:gd name="connsiteY1" fmla="*/ 41945 h 93121"/>
            <a:gd name="connsiteX2" fmla="*/ 91471 w 101193"/>
            <a:gd name="connsiteY2" fmla="*/ 32977 h 93121"/>
            <a:gd name="connsiteX3" fmla="*/ 96499 w 101193"/>
            <a:gd name="connsiteY3" fmla="*/ 24528 h 93121"/>
            <a:gd name="connsiteX4" fmla="*/ 99772 w 101193"/>
            <a:gd name="connsiteY4" fmla="*/ 16952 h 93121"/>
            <a:gd name="connsiteX5" fmla="*/ 101152 w 101193"/>
            <a:gd name="connsiteY5" fmla="*/ 10498 h 93121"/>
            <a:gd name="connsiteX6" fmla="*/ 100581 w 101193"/>
            <a:gd name="connsiteY6" fmla="*/ 5436 h 93121"/>
            <a:gd name="connsiteX7" fmla="*/ 98076 w 101193"/>
            <a:gd name="connsiteY7" fmla="*/ 1966 h 93121"/>
            <a:gd name="connsiteX8" fmla="*/ 93758 w 101193"/>
            <a:gd name="connsiteY8" fmla="*/ 206 h 93121"/>
            <a:gd name="connsiteX9" fmla="*/ 87784 w 101193"/>
            <a:gd name="connsiteY9" fmla="*/ 239 h 93121"/>
            <a:gd name="connsiteX10" fmla="*/ 80370 w 101193"/>
            <a:gd name="connsiteY10" fmla="*/ 2050 h 93121"/>
            <a:gd name="connsiteX11" fmla="*/ 71832 w 101193"/>
            <a:gd name="connsiteY11" fmla="*/ 5570 h 93121"/>
            <a:gd name="connsiteX12" fmla="*/ 62466 w 101193"/>
            <a:gd name="connsiteY12" fmla="*/ 10682 h 93121"/>
            <a:gd name="connsiteX13" fmla="*/ 52627 w 101193"/>
            <a:gd name="connsiteY13" fmla="*/ 17170 h 93121"/>
            <a:gd name="connsiteX14" fmla="*/ 42728 w 101193"/>
            <a:gd name="connsiteY14" fmla="*/ 24797 h 93121"/>
            <a:gd name="connsiteX15" fmla="*/ 33126 w 101193"/>
            <a:gd name="connsiteY15" fmla="*/ 33245 h 93121"/>
            <a:gd name="connsiteX16" fmla="*/ 24194 w 101193"/>
            <a:gd name="connsiteY16" fmla="*/ 42230 h 93121"/>
            <a:gd name="connsiteX17" fmla="*/ 16267 w 101193"/>
            <a:gd name="connsiteY17" fmla="*/ 51382 h 93121"/>
            <a:gd name="connsiteX18" fmla="*/ 9681 w 101193"/>
            <a:gd name="connsiteY18" fmla="*/ 60350 h 93121"/>
            <a:gd name="connsiteX19" fmla="*/ 4653 w 101193"/>
            <a:gd name="connsiteY19" fmla="*/ 68781 h 93121"/>
            <a:gd name="connsiteX20" fmla="*/ 1380 w 101193"/>
            <a:gd name="connsiteY20" fmla="*/ 76375 h 93121"/>
            <a:gd name="connsiteX21" fmla="*/ 0 w 101193"/>
            <a:gd name="connsiteY21" fmla="*/ 82828 h 93121"/>
            <a:gd name="connsiteX22" fmla="*/ 572 w 101193"/>
            <a:gd name="connsiteY22" fmla="*/ 87891 h 93121"/>
            <a:gd name="connsiteX23" fmla="*/ 3076 w 101193"/>
            <a:gd name="connsiteY23" fmla="*/ 91361 h 93121"/>
            <a:gd name="connsiteX24" fmla="*/ 7394 w 101193"/>
            <a:gd name="connsiteY24" fmla="*/ 93121 h 93121"/>
            <a:gd name="connsiteX25" fmla="*/ 13368 w 101193"/>
            <a:gd name="connsiteY25" fmla="*/ 93087 h 93121"/>
            <a:gd name="connsiteX26" fmla="*/ 20763 w 101193"/>
            <a:gd name="connsiteY26" fmla="*/ 91277 h 93121"/>
            <a:gd name="connsiteX27" fmla="*/ 29320 w 101193"/>
            <a:gd name="connsiteY27" fmla="*/ 87740 h 93121"/>
            <a:gd name="connsiteX28" fmla="*/ 38686 w 101193"/>
            <a:gd name="connsiteY28" fmla="*/ 82644 h 93121"/>
            <a:gd name="connsiteX29" fmla="*/ 48526 w 101193"/>
            <a:gd name="connsiteY29" fmla="*/ 76157 h 93121"/>
            <a:gd name="connsiteX30" fmla="*/ 58424 w 101193"/>
            <a:gd name="connsiteY30" fmla="*/ 68530 h 93121"/>
            <a:gd name="connsiteX31" fmla="*/ 68026 w 101193"/>
            <a:gd name="connsiteY31" fmla="*/ 60065 h 93121"/>
            <a:gd name="connsiteX32" fmla="*/ 76958 w 101193"/>
            <a:gd name="connsiteY32" fmla="*/ 51097 h 93121"/>
            <a:gd name="connsiteX0" fmla="*/ 76958 w 101193"/>
            <a:gd name="connsiteY0" fmla="*/ 51097 h 93121"/>
            <a:gd name="connsiteX1" fmla="*/ 84885 w 101193"/>
            <a:gd name="connsiteY1" fmla="*/ 41945 h 93121"/>
            <a:gd name="connsiteX2" fmla="*/ 91471 w 101193"/>
            <a:gd name="connsiteY2" fmla="*/ 32977 h 93121"/>
            <a:gd name="connsiteX3" fmla="*/ 96499 w 101193"/>
            <a:gd name="connsiteY3" fmla="*/ 24528 h 93121"/>
            <a:gd name="connsiteX4" fmla="*/ 99772 w 101193"/>
            <a:gd name="connsiteY4" fmla="*/ 16952 h 93121"/>
            <a:gd name="connsiteX5" fmla="*/ 101152 w 101193"/>
            <a:gd name="connsiteY5" fmla="*/ 10498 h 93121"/>
            <a:gd name="connsiteX6" fmla="*/ 100581 w 101193"/>
            <a:gd name="connsiteY6" fmla="*/ 5436 h 93121"/>
            <a:gd name="connsiteX7" fmla="*/ 98076 w 101193"/>
            <a:gd name="connsiteY7" fmla="*/ 1966 h 93121"/>
            <a:gd name="connsiteX8" fmla="*/ 93758 w 101193"/>
            <a:gd name="connsiteY8" fmla="*/ 206 h 93121"/>
            <a:gd name="connsiteX9" fmla="*/ 87784 w 101193"/>
            <a:gd name="connsiteY9" fmla="*/ 239 h 93121"/>
            <a:gd name="connsiteX10" fmla="*/ 80370 w 101193"/>
            <a:gd name="connsiteY10" fmla="*/ 2050 h 93121"/>
            <a:gd name="connsiteX11" fmla="*/ 71832 w 101193"/>
            <a:gd name="connsiteY11" fmla="*/ 5570 h 93121"/>
            <a:gd name="connsiteX12" fmla="*/ 62466 w 101193"/>
            <a:gd name="connsiteY12" fmla="*/ 10682 h 93121"/>
            <a:gd name="connsiteX13" fmla="*/ 52627 w 101193"/>
            <a:gd name="connsiteY13" fmla="*/ 17170 h 93121"/>
            <a:gd name="connsiteX14" fmla="*/ 42728 w 101193"/>
            <a:gd name="connsiteY14" fmla="*/ 24797 h 93121"/>
            <a:gd name="connsiteX15" fmla="*/ 33126 w 101193"/>
            <a:gd name="connsiteY15" fmla="*/ 33245 h 93121"/>
            <a:gd name="connsiteX16" fmla="*/ 24194 w 101193"/>
            <a:gd name="connsiteY16" fmla="*/ 42230 h 93121"/>
            <a:gd name="connsiteX17" fmla="*/ 16267 w 101193"/>
            <a:gd name="connsiteY17" fmla="*/ 51382 h 93121"/>
            <a:gd name="connsiteX18" fmla="*/ 9681 w 101193"/>
            <a:gd name="connsiteY18" fmla="*/ 60350 h 93121"/>
            <a:gd name="connsiteX19" fmla="*/ 4653 w 101193"/>
            <a:gd name="connsiteY19" fmla="*/ 68781 h 93121"/>
            <a:gd name="connsiteX20" fmla="*/ 1380 w 101193"/>
            <a:gd name="connsiteY20" fmla="*/ 76375 h 93121"/>
            <a:gd name="connsiteX21" fmla="*/ 0 w 101193"/>
            <a:gd name="connsiteY21" fmla="*/ 82828 h 93121"/>
            <a:gd name="connsiteX22" fmla="*/ 572 w 101193"/>
            <a:gd name="connsiteY22" fmla="*/ 87891 h 93121"/>
            <a:gd name="connsiteX23" fmla="*/ 3076 w 101193"/>
            <a:gd name="connsiteY23" fmla="*/ 91361 h 93121"/>
            <a:gd name="connsiteX24" fmla="*/ 7394 w 101193"/>
            <a:gd name="connsiteY24" fmla="*/ 93121 h 93121"/>
            <a:gd name="connsiteX25" fmla="*/ 13368 w 101193"/>
            <a:gd name="connsiteY25" fmla="*/ 93087 h 93121"/>
            <a:gd name="connsiteX26" fmla="*/ 20763 w 101193"/>
            <a:gd name="connsiteY26" fmla="*/ 91277 h 93121"/>
            <a:gd name="connsiteX27" fmla="*/ 29320 w 101193"/>
            <a:gd name="connsiteY27" fmla="*/ 87740 h 93121"/>
            <a:gd name="connsiteX28" fmla="*/ 38686 w 101193"/>
            <a:gd name="connsiteY28" fmla="*/ 82644 h 93121"/>
            <a:gd name="connsiteX29" fmla="*/ 48526 w 101193"/>
            <a:gd name="connsiteY29" fmla="*/ 76157 h 93121"/>
            <a:gd name="connsiteX30" fmla="*/ 58424 w 101193"/>
            <a:gd name="connsiteY30" fmla="*/ 68530 h 93121"/>
            <a:gd name="connsiteX31" fmla="*/ 68026 w 101193"/>
            <a:gd name="connsiteY31" fmla="*/ 60065 h 93121"/>
            <a:gd name="connsiteX32" fmla="*/ 76958 w 101193"/>
            <a:gd name="connsiteY32" fmla="*/ 51097 h 93121"/>
            <a:gd name="connsiteX0" fmla="*/ 76958 w 101193"/>
            <a:gd name="connsiteY0" fmla="*/ 51097 h 93121"/>
            <a:gd name="connsiteX1" fmla="*/ 84885 w 101193"/>
            <a:gd name="connsiteY1" fmla="*/ 41945 h 93121"/>
            <a:gd name="connsiteX2" fmla="*/ 91471 w 101193"/>
            <a:gd name="connsiteY2" fmla="*/ 32977 h 93121"/>
            <a:gd name="connsiteX3" fmla="*/ 96499 w 101193"/>
            <a:gd name="connsiteY3" fmla="*/ 24528 h 93121"/>
            <a:gd name="connsiteX4" fmla="*/ 99772 w 101193"/>
            <a:gd name="connsiteY4" fmla="*/ 16952 h 93121"/>
            <a:gd name="connsiteX5" fmla="*/ 101152 w 101193"/>
            <a:gd name="connsiteY5" fmla="*/ 10498 h 93121"/>
            <a:gd name="connsiteX6" fmla="*/ 100581 w 101193"/>
            <a:gd name="connsiteY6" fmla="*/ 5436 h 93121"/>
            <a:gd name="connsiteX7" fmla="*/ 98076 w 101193"/>
            <a:gd name="connsiteY7" fmla="*/ 1966 h 93121"/>
            <a:gd name="connsiteX8" fmla="*/ 93758 w 101193"/>
            <a:gd name="connsiteY8" fmla="*/ 206 h 93121"/>
            <a:gd name="connsiteX9" fmla="*/ 87784 w 101193"/>
            <a:gd name="connsiteY9" fmla="*/ 239 h 93121"/>
            <a:gd name="connsiteX10" fmla="*/ 80370 w 101193"/>
            <a:gd name="connsiteY10" fmla="*/ 2050 h 93121"/>
            <a:gd name="connsiteX11" fmla="*/ 71832 w 101193"/>
            <a:gd name="connsiteY11" fmla="*/ 5570 h 93121"/>
            <a:gd name="connsiteX12" fmla="*/ 62466 w 101193"/>
            <a:gd name="connsiteY12" fmla="*/ 10682 h 93121"/>
            <a:gd name="connsiteX13" fmla="*/ 52627 w 101193"/>
            <a:gd name="connsiteY13" fmla="*/ 17170 h 93121"/>
            <a:gd name="connsiteX14" fmla="*/ 42728 w 101193"/>
            <a:gd name="connsiteY14" fmla="*/ 24797 h 93121"/>
            <a:gd name="connsiteX15" fmla="*/ 33126 w 101193"/>
            <a:gd name="connsiteY15" fmla="*/ 33245 h 93121"/>
            <a:gd name="connsiteX16" fmla="*/ 24194 w 101193"/>
            <a:gd name="connsiteY16" fmla="*/ 42230 h 93121"/>
            <a:gd name="connsiteX17" fmla="*/ 16267 w 101193"/>
            <a:gd name="connsiteY17" fmla="*/ 51382 h 93121"/>
            <a:gd name="connsiteX18" fmla="*/ 9681 w 101193"/>
            <a:gd name="connsiteY18" fmla="*/ 60350 h 93121"/>
            <a:gd name="connsiteX19" fmla="*/ 4653 w 101193"/>
            <a:gd name="connsiteY19" fmla="*/ 68781 h 93121"/>
            <a:gd name="connsiteX20" fmla="*/ 1380 w 101193"/>
            <a:gd name="connsiteY20" fmla="*/ 76375 h 93121"/>
            <a:gd name="connsiteX21" fmla="*/ 0 w 101193"/>
            <a:gd name="connsiteY21" fmla="*/ 82828 h 93121"/>
            <a:gd name="connsiteX22" fmla="*/ 572 w 101193"/>
            <a:gd name="connsiteY22" fmla="*/ 87891 h 93121"/>
            <a:gd name="connsiteX23" fmla="*/ 3076 w 101193"/>
            <a:gd name="connsiteY23" fmla="*/ 91361 h 93121"/>
            <a:gd name="connsiteX24" fmla="*/ 7394 w 101193"/>
            <a:gd name="connsiteY24" fmla="*/ 93121 h 93121"/>
            <a:gd name="connsiteX25" fmla="*/ 13368 w 101193"/>
            <a:gd name="connsiteY25" fmla="*/ 93087 h 93121"/>
            <a:gd name="connsiteX26" fmla="*/ 20763 w 101193"/>
            <a:gd name="connsiteY26" fmla="*/ 91277 h 93121"/>
            <a:gd name="connsiteX27" fmla="*/ 29320 w 101193"/>
            <a:gd name="connsiteY27" fmla="*/ 87740 h 93121"/>
            <a:gd name="connsiteX28" fmla="*/ 38686 w 101193"/>
            <a:gd name="connsiteY28" fmla="*/ 82644 h 93121"/>
            <a:gd name="connsiteX29" fmla="*/ 48526 w 101193"/>
            <a:gd name="connsiteY29" fmla="*/ 76157 h 93121"/>
            <a:gd name="connsiteX30" fmla="*/ 58424 w 101193"/>
            <a:gd name="connsiteY30" fmla="*/ 68530 h 93121"/>
            <a:gd name="connsiteX31" fmla="*/ 68026 w 101193"/>
            <a:gd name="connsiteY31" fmla="*/ 60065 h 93121"/>
            <a:gd name="connsiteX32" fmla="*/ 76958 w 101193"/>
            <a:gd name="connsiteY32" fmla="*/ 51097 h 93121"/>
            <a:gd name="connsiteX0" fmla="*/ 76958 w 101193"/>
            <a:gd name="connsiteY0" fmla="*/ 51097 h 93121"/>
            <a:gd name="connsiteX1" fmla="*/ 84885 w 101193"/>
            <a:gd name="connsiteY1" fmla="*/ 41945 h 93121"/>
            <a:gd name="connsiteX2" fmla="*/ 91471 w 101193"/>
            <a:gd name="connsiteY2" fmla="*/ 32977 h 93121"/>
            <a:gd name="connsiteX3" fmla="*/ 96499 w 101193"/>
            <a:gd name="connsiteY3" fmla="*/ 24528 h 93121"/>
            <a:gd name="connsiteX4" fmla="*/ 99772 w 101193"/>
            <a:gd name="connsiteY4" fmla="*/ 16952 h 93121"/>
            <a:gd name="connsiteX5" fmla="*/ 101152 w 101193"/>
            <a:gd name="connsiteY5" fmla="*/ 10498 h 93121"/>
            <a:gd name="connsiteX6" fmla="*/ 100581 w 101193"/>
            <a:gd name="connsiteY6" fmla="*/ 5436 h 93121"/>
            <a:gd name="connsiteX7" fmla="*/ 98076 w 101193"/>
            <a:gd name="connsiteY7" fmla="*/ 1966 h 93121"/>
            <a:gd name="connsiteX8" fmla="*/ 93758 w 101193"/>
            <a:gd name="connsiteY8" fmla="*/ 206 h 93121"/>
            <a:gd name="connsiteX9" fmla="*/ 87784 w 101193"/>
            <a:gd name="connsiteY9" fmla="*/ 239 h 93121"/>
            <a:gd name="connsiteX10" fmla="*/ 80370 w 101193"/>
            <a:gd name="connsiteY10" fmla="*/ 2050 h 93121"/>
            <a:gd name="connsiteX11" fmla="*/ 71832 w 101193"/>
            <a:gd name="connsiteY11" fmla="*/ 5570 h 93121"/>
            <a:gd name="connsiteX12" fmla="*/ 62466 w 101193"/>
            <a:gd name="connsiteY12" fmla="*/ 10682 h 93121"/>
            <a:gd name="connsiteX13" fmla="*/ 52627 w 101193"/>
            <a:gd name="connsiteY13" fmla="*/ 17170 h 93121"/>
            <a:gd name="connsiteX14" fmla="*/ 42728 w 101193"/>
            <a:gd name="connsiteY14" fmla="*/ 24797 h 93121"/>
            <a:gd name="connsiteX15" fmla="*/ 33126 w 101193"/>
            <a:gd name="connsiteY15" fmla="*/ 33245 h 93121"/>
            <a:gd name="connsiteX16" fmla="*/ 24194 w 101193"/>
            <a:gd name="connsiteY16" fmla="*/ 42230 h 93121"/>
            <a:gd name="connsiteX17" fmla="*/ 16267 w 101193"/>
            <a:gd name="connsiteY17" fmla="*/ 51382 h 93121"/>
            <a:gd name="connsiteX18" fmla="*/ 9681 w 101193"/>
            <a:gd name="connsiteY18" fmla="*/ 60350 h 93121"/>
            <a:gd name="connsiteX19" fmla="*/ 4653 w 101193"/>
            <a:gd name="connsiteY19" fmla="*/ 68781 h 93121"/>
            <a:gd name="connsiteX20" fmla="*/ 1380 w 101193"/>
            <a:gd name="connsiteY20" fmla="*/ 76375 h 93121"/>
            <a:gd name="connsiteX21" fmla="*/ 0 w 101193"/>
            <a:gd name="connsiteY21" fmla="*/ 82828 h 93121"/>
            <a:gd name="connsiteX22" fmla="*/ 572 w 101193"/>
            <a:gd name="connsiteY22" fmla="*/ 87891 h 93121"/>
            <a:gd name="connsiteX23" fmla="*/ 3076 w 101193"/>
            <a:gd name="connsiteY23" fmla="*/ 91361 h 93121"/>
            <a:gd name="connsiteX24" fmla="*/ 7394 w 101193"/>
            <a:gd name="connsiteY24" fmla="*/ 93121 h 93121"/>
            <a:gd name="connsiteX25" fmla="*/ 13368 w 101193"/>
            <a:gd name="connsiteY25" fmla="*/ 93087 h 93121"/>
            <a:gd name="connsiteX26" fmla="*/ 20763 w 101193"/>
            <a:gd name="connsiteY26" fmla="*/ 91277 h 93121"/>
            <a:gd name="connsiteX27" fmla="*/ 29320 w 101193"/>
            <a:gd name="connsiteY27" fmla="*/ 87740 h 93121"/>
            <a:gd name="connsiteX28" fmla="*/ 38686 w 101193"/>
            <a:gd name="connsiteY28" fmla="*/ 82644 h 93121"/>
            <a:gd name="connsiteX29" fmla="*/ 48526 w 101193"/>
            <a:gd name="connsiteY29" fmla="*/ 76157 h 93121"/>
            <a:gd name="connsiteX30" fmla="*/ 58424 w 101193"/>
            <a:gd name="connsiteY30" fmla="*/ 68530 h 93121"/>
            <a:gd name="connsiteX31" fmla="*/ 68026 w 101193"/>
            <a:gd name="connsiteY31" fmla="*/ 60065 h 93121"/>
            <a:gd name="connsiteX32" fmla="*/ 76958 w 101193"/>
            <a:gd name="connsiteY32" fmla="*/ 51097 h 93121"/>
            <a:gd name="connsiteX0" fmla="*/ 76958 w 101193"/>
            <a:gd name="connsiteY0" fmla="*/ 51097 h 93121"/>
            <a:gd name="connsiteX1" fmla="*/ 84885 w 101193"/>
            <a:gd name="connsiteY1" fmla="*/ 41945 h 93121"/>
            <a:gd name="connsiteX2" fmla="*/ 91471 w 101193"/>
            <a:gd name="connsiteY2" fmla="*/ 32977 h 93121"/>
            <a:gd name="connsiteX3" fmla="*/ 96499 w 101193"/>
            <a:gd name="connsiteY3" fmla="*/ 24528 h 93121"/>
            <a:gd name="connsiteX4" fmla="*/ 99772 w 101193"/>
            <a:gd name="connsiteY4" fmla="*/ 16952 h 93121"/>
            <a:gd name="connsiteX5" fmla="*/ 101152 w 101193"/>
            <a:gd name="connsiteY5" fmla="*/ 10498 h 93121"/>
            <a:gd name="connsiteX6" fmla="*/ 100581 w 101193"/>
            <a:gd name="connsiteY6" fmla="*/ 5436 h 93121"/>
            <a:gd name="connsiteX7" fmla="*/ 98076 w 101193"/>
            <a:gd name="connsiteY7" fmla="*/ 1966 h 93121"/>
            <a:gd name="connsiteX8" fmla="*/ 93758 w 101193"/>
            <a:gd name="connsiteY8" fmla="*/ 206 h 93121"/>
            <a:gd name="connsiteX9" fmla="*/ 87784 w 101193"/>
            <a:gd name="connsiteY9" fmla="*/ 239 h 93121"/>
            <a:gd name="connsiteX10" fmla="*/ 80370 w 101193"/>
            <a:gd name="connsiteY10" fmla="*/ 2050 h 93121"/>
            <a:gd name="connsiteX11" fmla="*/ 71832 w 101193"/>
            <a:gd name="connsiteY11" fmla="*/ 5570 h 93121"/>
            <a:gd name="connsiteX12" fmla="*/ 62466 w 101193"/>
            <a:gd name="connsiteY12" fmla="*/ 10682 h 93121"/>
            <a:gd name="connsiteX13" fmla="*/ 52627 w 101193"/>
            <a:gd name="connsiteY13" fmla="*/ 17170 h 93121"/>
            <a:gd name="connsiteX14" fmla="*/ 42728 w 101193"/>
            <a:gd name="connsiteY14" fmla="*/ 24797 h 93121"/>
            <a:gd name="connsiteX15" fmla="*/ 33126 w 101193"/>
            <a:gd name="connsiteY15" fmla="*/ 33245 h 93121"/>
            <a:gd name="connsiteX16" fmla="*/ 24194 w 101193"/>
            <a:gd name="connsiteY16" fmla="*/ 42230 h 93121"/>
            <a:gd name="connsiteX17" fmla="*/ 16267 w 101193"/>
            <a:gd name="connsiteY17" fmla="*/ 51382 h 93121"/>
            <a:gd name="connsiteX18" fmla="*/ 9681 w 101193"/>
            <a:gd name="connsiteY18" fmla="*/ 60350 h 93121"/>
            <a:gd name="connsiteX19" fmla="*/ 4653 w 101193"/>
            <a:gd name="connsiteY19" fmla="*/ 68781 h 93121"/>
            <a:gd name="connsiteX20" fmla="*/ 1380 w 101193"/>
            <a:gd name="connsiteY20" fmla="*/ 76375 h 93121"/>
            <a:gd name="connsiteX21" fmla="*/ 0 w 101193"/>
            <a:gd name="connsiteY21" fmla="*/ 82828 h 93121"/>
            <a:gd name="connsiteX22" fmla="*/ 572 w 101193"/>
            <a:gd name="connsiteY22" fmla="*/ 87891 h 93121"/>
            <a:gd name="connsiteX23" fmla="*/ 3076 w 101193"/>
            <a:gd name="connsiteY23" fmla="*/ 91361 h 93121"/>
            <a:gd name="connsiteX24" fmla="*/ 7394 w 101193"/>
            <a:gd name="connsiteY24" fmla="*/ 93121 h 93121"/>
            <a:gd name="connsiteX25" fmla="*/ 13368 w 101193"/>
            <a:gd name="connsiteY25" fmla="*/ 93087 h 93121"/>
            <a:gd name="connsiteX26" fmla="*/ 20763 w 101193"/>
            <a:gd name="connsiteY26" fmla="*/ 91277 h 93121"/>
            <a:gd name="connsiteX27" fmla="*/ 29320 w 101193"/>
            <a:gd name="connsiteY27" fmla="*/ 87740 h 93121"/>
            <a:gd name="connsiteX28" fmla="*/ 38686 w 101193"/>
            <a:gd name="connsiteY28" fmla="*/ 82644 h 93121"/>
            <a:gd name="connsiteX29" fmla="*/ 48526 w 101193"/>
            <a:gd name="connsiteY29" fmla="*/ 76157 h 93121"/>
            <a:gd name="connsiteX30" fmla="*/ 58424 w 101193"/>
            <a:gd name="connsiteY30" fmla="*/ 68530 h 93121"/>
            <a:gd name="connsiteX31" fmla="*/ 68026 w 101193"/>
            <a:gd name="connsiteY31" fmla="*/ 60065 h 93121"/>
            <a:gd name="connsiteX32" fmla="*/ 76958 w 101193"/>
            <a:gd name="connsiteY32" fmla="*/ 51097 h 93121"/>
            <a:gd name="connsiteX0" fmla="*/ 76958 w 101193"/>
            <a:gd name="connsiteY0" fmla="*/ 51097 h 93121"/>
            <a:gd name="connsiteX1" fmla="*/ 84885 w 101193"/>
            <a:gd name="connsiteY1" fmla="*/ 41945 h 93121"/>
            <a:gd name="connsiteX2" fmla="*/ 91471 w 101193"/>
            <a:gd name="connsiteY2" fmla="*/ 32977 h 93121"/>
            <a:gd name="connsiteX3" fmla="*/ 96499 w 101193"/>
            <a:gd name="connsiteY3" fmla="*/ 24528 h 93121"/>
            <a:gd name="connsiteX4" fmla="*/ 99772 w 101193"/>
            <a:gd name="connsiteY4" fmla="*/ 16952 h 93121"/>
            <a:gd name="connsiteX5" fmla="*/ 101152 w 101193"/>
            <a:gd name="connsiteY5" fmla="*/ 10498 h 93121"/>
            <a:gd name="connsiteX6" fmla="*/ 100581 w 101193"/>
            <a:gd name="connsiteY6" fmla="*/ 5436 h 93121"/>
            <a:gd name="connsiteX7" fmla="*/ 98076 w 101193"/>
            <a:gd name="connsiteY7" fmla="*/ 1966 h 93121"/>
            <a:gd name="connsiteX8" fmla="*/ 93758 w 101193"/>
            <a:gd name="connsiteY8" fmla="*/ 206 h 93121"/>
            <a:gd name="connsiteX9" fmla="*/ 87784 w 101193"/>
            <a:gd name="connsiteY9" fmla="*/ 239 h 93121"/>
            <a:gd name="connsiteX10" fmla="*/ 80370 w 101193"/>
            <a:gd name="connsiteY10" fmla="*/ 2050 h 93121"/>
            <a:gd name="connsiteX11" fmla="*/ 71832 w 101193"/>
            <a:gd name="connsiteY11" fmla="*/ 5570 h 93121"/>
            <a:gd name="connsiteX12" fmla="*/ 62466 w 101193"/>
            <a:gd name="connsiteY12" fmla="*/ 10682 h 93121"/>
            <a:gd name="connsiteX13" fmla="*/ 52627 w 101193"/>
            <a:gd name="connsiteY13" fmla="*/ 17170 h 93121"/>
            <a:gd name="connsiteX14" fmla="*/ 42728 w 101193"/>
            <a:gd name="connsiteY14" fmla="*/ 24797 h 93121"/>
            <a:gd name="connsiteX15" fmla="*/ 33126 w 101193"/>
            <a:gd name="connsiteY15" fmla="*/ 33245 h 93121"/>
            <a:gd name="connsiteX16" fmla="*/ 24194 w 101193"/>
            <a:gd name="connsiteY16" fmla="*/ 42230 h 93121"/>
            <a:gd name="connsiteX17" fmla="*/ 16267 w 101193"/>
            <a:gd name="connsiteY17" fmla="*/ 51382 h 93121"/>
            <a:gd name="connsiteX18" fmla="*/ 9681 w 101193"/>
            <a:gd name="connsiteY18" fmla="*/ 60350 h 93121"/>
            <a:gd name="connsiteX19" fmla="*/ 4653 w 101193"/>
            <a:gd name="connsiteY19" fmla="*/ 68781 h 93121"/>
            <a:gd name="connsiteX20" fmla="*/ 1380 w 101193"/>
            <a:gd name="connsiteY20" fmla="*/ 76375 h 93121"/>
            <a:gd name="connsiteX21" fmla="*/ 0 w 101193"/>
            <a:gd name="connsiteY21" fmla="*/ 82828 h 93121"/>
            <a:gd name="connsiteX22" fmla="*/ 572 w 101193"/>
            <a:gd name="connsiteY22" fmla="*/ 87891 h 93121"/>
            <a:gd name="connsiteX23" fmla="*/ 3076 w 101193"/>
            <a:gd name="connsiteY23" fmla="*/ 91361 h 93121"/>
            <a:gd name="connsiteX24" fmla="*/ 7394 w 101193"/>
            <a:gd name="connsiteY24" fmla="*/ 93121 h 93121"/>
            <a:gd name="connsiteX25" fmla="*/ 13368 w 101193"/>
            <a:gd name="connsiteY25" fmla="*/ 93087 h 93121"/>
            <a:gd name="connsiteX26" fmla="*/ 20763 w 101193"/>
            <a:gd name="connsiteY26" fmla="*/ 91277 h 93121"/>
            <a:gd name="connsiteX27" fmla="*/ 29320 w 101193"/>
            <a:gd name="connsiteY27" fmla="*/ 87740 h 93121"/>
            <a:gd name="connsiteX28" fmla="*/ 38686 w 101193"/>
            <a:gd name="connsiteY28" fmla="*/ 82644 h 93121"/>
            <a:gd name="connsiteX29" fmla="*/ 48526 w 101193"/>
            <a:gd name="connsiteY29" fmla="*/ 76157 h 93121"/>
            <a:gd name="connsiteX30" fmla="*/ 58424 w 101193"/>
            <a:gd name="connsiteY30" fmla="*/ 68530 h 93121"/>
            <a:gd name="connsiteX31" fmla="*/ 68026 w 101193"/>
            <a:gd name="connsiteY31" fmla="*/ 60065 h 93121"/>
            <a:gd name="connsiteX32" fmla="*/ 76958 w 101193"/>
            <a:gd name="connsiteY32" fmla="*/ 51097 h 93121"/>
            <a:gd name="connsiteX0" fmla="*/ 76999 w 101234"/>
            <a:gd name="connsiteY0" fmla="*/ 51097 h 93121"/>
            <a:gd name="connsiteX1" fmla="*/ 84926 w 101234"/>
            <a:gd name="connsiteY1" fmla="*/ 41945 h 93121"/>
            <a:gd name="connsiteX2" fmla="*/ 91512 w 101234"/>
            <a:gd name="connsiteY2" fmla="*/ 32977 h 93121"/>
            <a:gd name="connsiteX3" fmla="*/ 96540 w 101234"/>
            <a:gd name="connsiteY3" fmla="*/ 24528 h 93121"/>
            <a:gd name="connsiteX4" fmla="*/ 99813 w 101234"/>
            <a:gd name="connsiteY4" fmla="*/ 16952 h 93121"/>
            <a:gd name="connsiteX5" fmla="*/ 101193 w 101234"/>
            <a:gd name="connsiteY5" fmla="*/ 10498 h 93121"/>
            <a:gd name="connsiteX6" fmla="*/ 100622 w 101234"/>
            <a:gd name="connsiteY6" fmla="*/ 5436 h 93121"/>
            <a:gd name="connsiteX7" fmla="*/ 98117 w 101234"/>
            <a:gd name="connsiteY7" fmla="*/ 1966 h 93121"/>
            <a:gd name="connsiteX8" fmla="*/ 93799 w 101234"/>
            <a:gd name="connsiteY8" fmla="*/ 206 h 93121"/>
            <a:gd name="connsiteX9" fmla="*/ 87825 w 101234"/>
            <a:gd name="connsiteY9" fmla="*/ 239 h 93121"/>
            <a:gd name="connsiteX10" fmla="*/ 80411 w 101234"/>
            <a:gd name="connsiteY10" fmla="*/ 2050 h 93121"/>
            <a:gd name="connsiteX11" fmla="*/ 71873 w 101234"/>
            <a:gd name="connsiteY11" fmla="*/ 5570 h 93121"/>
            <a:gd name="connsiteX12" fmla="*/ 62507 w 101234"/>
            <a:gd name="connsiteY12" fmla="*/ 10682 h 93121"/>
            <a:gd name="connsiteX13" fmla="*/ 52668 w 101234"/>
            <a:gd name="connsiteY13" fmla="*/ 17170 h 93121"/>
            <a:gd name="connsiteX14" fmla="*/ 42769 w 101234"/>
            <a:gd name="connsiteY14" fmla="*/ 24797 h 93121"/>
            <a:gd name="connsiteX15" fmla="*/ 33167 w 101234"/>
            <a:gd name="connsiteY15" fmla="*/ 33245 h 93121"/>
            <a:gd name="connsiteX16" fmla="*/ 24235 w 101234"/>
            <a:gd name="connsiteY16" fmla="*/ 42230 h 93121"/>
            <a:gd name="connsiteX17" fmla="*/ 16308 w 101234"/>
            <a:gd name="connsiteY17" fmla="*/ 51382 h 93121"/>
            <a:gd name="connsiteX18" fmla="*/ 9722 w 101234"/>
            <a:gd name="connsiteY18" fmla="*/ 60350 h 93121"/>
            <a:gd name="connsiteX19" fmla="*/ 4694 w 101234"/>
            <a:gd name="connsiteY19" fmla="*/ 68781 h 93121"/>
            <a:gd name="connsiteX20" fmla="*/ 1421 w 101234"/>
            <a:gd name="connsiteY20" fmla="*/ 76375 h 93121"/>
            <a:gd name="connsiteX21" fmla="*/ 41 w 101234"/>
            <a:gd name="connsiteY21" fmla="*/ 82828 h 93121"/>
            <a:gd name="connsiteX22" fmla="*/ 613 w 101234"/>
            <a:gd name="connsiteY22" fmla="*/ 87891 h 93121"/>
            <a:gd name="connsiteX23" fmla="*/ 3117 w 101234"/>
            <a:gd name="connsiteY23" fmla="*/ 91361 h 93121"/>
            <a:gd name="connsiteX24" fmla="*/ 7435 w 101234"/>
            <a:gd name="connsiteY24" fmla="*/ 93121 h 93121"/>
            <a:gd name="connsiteX25" fmla="*/ 13409 w 101234"/>
            <a:gd name="connsiteY25" fmla="*/ 93087 h 93121"/>
            <a:gd name="connsiteX26" fmla="*/ 20804 w 101234"/>
            <a:gd name="connsiteY26" fmla="*/ 91277 h 93121"/>
            <a:gd name="connsiteX27" fmla="*/ 29361 w 101234"/>
            <a:gd name="connsiteY27" fmla="*/ 87740 h 93121"/>
            <a:gd name="connsiteX28" fmla="*/ 38727 w 101234"/>
            <a:gd name="connsiteY28" fmla="*/ 82644 h 93121"/>
            <a:gd name="connsiteX29" fmla="*/ 48567 w 101234"/>
            <a:gd name="connsiteY29" fmla="*/ 76157 h 93121"/>
            <a:gd name="connsiteX30" fmla="*/ 58465 w 101234"/>
            <a:gd name="connsiteY30" fmla="*/ 68530 h 93121"/>
            <a:gd name="connsiteX31" fmla="*/ 68067 w 101234"/>
            <a:gd name="connsiteY31" fmla="*/ 60065 h 93121"/>
            <a:gd name="connsiteX32" fmla="*/ 76999 w 101234"/>
            <a:gd name="connsiteY32" fmla="*/ 51097 h 93121"/>
            <a:gd name="connsiteX0" fmla="*/ 76999 w 101234"/>
            <a:gd name="connsiteY0" fmla="*/ 51097 h 93121"/>
            <a:gd name="connsiteX1" fmla="*/ 84926 w 101234"/>
            <a:gd name="connsiteY1" fmla="*/ 41945 h 93121"/>
            <a:gd name="connsiteX2" fmla="*/ 91512 w 101234"/>
            <a:gd name="connsiteY2" fmla="*/ 32977 h 93121"/>
            <a:gd name="connsiteX3" fmla="*/ 96540 w 101234"/>
            <a:gd name="connsiteY3" fmla="*/ 24528 h 93121"/>
            <a:gd name="connsiteX4" fmla="*/ 99813 w 101234"/>
            <a:gd name="connsiteY4" fmla="*/ 16952 h 93121"/>
            <a:gd name="connsiteX5" fmla="*/ 101193 w 101234"/>
            <a:gd name="connsiteY5" fmla="*/ 10498 h 93121"/>
            <a:gd name="connsiteX6" fmla="*/ 100622 w 101234"/>
            <a:gd name="connsiteY6" fmla="*/ 5436 h 93121"/>
            <a:gd name="connsiteX7" fmla="*/ 98117 w 101234"/>
            <a:gd name="connsiteY7" fmla="*/ 1966 h 93121"/>
            <a:gd name="connsiteX8" fmla="*/ 93799 w 101234"/>
            <a:gd name="connsiteY8" fmla="*/ 206 h 93121"/>
            <a:gd name="connsiteX9" fmla="*/ 87825 w 101234"/>
            <a:gd name="connsiteY9" fmla="*/ 239 h 93121"/>
            <a:gd name="connsiteX10" fmla="*/ 80411 w 101234"/>
            <a:gd name="connsiteY10" fmla="*/ 2050 h 93121"/>
            <a:gd name="connsiteX11" fmla="*/ 71873 w 101234"/>
            <a:gd name="connsiteY11" fmla="*/ 5570 h 93121"/>
            <a:gd name="connsiteX12" fmla="*/ 62507 w 101234"/>
            <a:gd name="connsiteY12" fmla="*/ 10682 h 93121"/>
            <a:gd name="connsiteX13" fmla="*/ 52668 w 101234"/>
            <a:gd name="connsiteY13" fmla="*/ 17170 h 93121"/>
            <a:gd name="connsiteX14" fmla="*/ 42769 w 101234"/>
            <a:gd name="connsiteY14" fmla="*/ 24797 h 93121"/>
            <a:gd name="connsiteX15" fmla="*/ 33167 w 101234"/>
            <a:gd name="connsiteY15" fmla="*/ 33245 h 93121"/>
            <a:gd name="connsiteX16" fmla="*/ 24235 w 101234"/>
            <a:gd name="connsiteY16" fmla="*/ 42230 h 93121"/>
            <a:gd name="connsiteX17" fmla="*/ 16308 w 101234"/>
            <a:gd name="connsiteY17" fmla="*/ 51382 h 93121"/>
            <a:gd name="connsiteX18" fmla="*/ 9722 w 101234"/>
            <a:gd name="connsiteY18" fmla="*/ 60350 h 93121"/>
            <a:gd name="connsiteX19" fmla="*/ 4694 w 101234"/>
            <a:gd name="connsiteY19" fmla="*/ 68781 h 93121"/>
            <a:gd name="connsiteX20" fmla="*/ 1421 w 101234"/>
            <a:gd name="connsiteY20" fmla="*/ 76375 h 93121"/>
            <a:gd name="connsiteX21" fmla="*/ 41 w 101234"/>
            <a:gd name="connsiteY21" fmla="*/ 82828 h 93121"/>
            <a:gd name="connsiteX22" fmla="*/ 613 w 101234"/>
            <a:gd name="connsiteY22" fmla="*/ 87891 h 93121"/>
            <a:gd name="connsiteX23" fmla="*/ 3117 w 101234"/>
            <a:gd name="connsiteY23" fmla="*/ 91361 h 93121"/>
            <a:gd name="connsiteX24" fmla="*/ 7435 w 101234"/>
            <a:gd name="connsiteY24" fmla="*/ 93121 h 93121"/>
            <a:gd name="connsiteX25" fmla="*/ 13409 w 101234"/>
            <a:gd name="connsiteY25" fmla="*/ 93087 h 93121"/>
            <a:gd name="connsiteX26" fmla="*/ 20804 w 101234"/>
            <a:gd name="connsiteY26" fmla="*/ 91277 h 93121"/>
            <a:gd name="connsiteX27" fmla="*/ 29361 w 101234"/>
            <a:gd name="connsiteY27" fmla="*/ 87740 h 93121"/>
            <a:gd name="connsiteX28" fmla="*/ 38727 w 101234"/>
            <a:gd name="connsiteY28" fmla="*/ 82644 h 93121"/>
            <a:gd name="connsiteX29" fmla="*/ 48567 w 101234"/>
            <a:gd name="connsiteY29" fmla="*/ 76157 h 93121"/>
            <a:gd name="connsiteX30" fmla="*/ 58465 w 101234"/>
            <a:gd name="connsiteY30" fmla="*/ 68530 h 93121"/>
            <a:gd name="connsiteX31" fmla="*/ 68067 w 101234"/>
            <a:gd name="connsiteY31" fmla="*/ 60065 h 93121"/>
            <a:gd name="connsiteX32" fmla="*/ 76999 w 101234"/>
            <a:gd name="connsiteY32" fmla="*/ 51097 h 93121"/>
            <a:gd name="connsiteX0" fmla="*/ 76999 w 101234"/>
            <a:gd name="connsiteY0" fmla="*/ 51097 h 93121"/>
            <a:gd name="connsiteX1" fmla="*/ 84926 w 101234"/>
            <a:gd name="connsiteY1" fmla="*/ 41945 h 93121"/>
            <a:gd name="connsiteX2" fmla="*/ 91512 w 101234"/>
            <a:gd name="connsiteY2" fmla="*/ 32977 h 93121"/>
            <a:gd name="connsiteX3" fmla="*/ 96540 w 101234"/>
            <a:gd name="connsiteY3" fmla="*/ 24528 h 93121"/>
            <a:gd name="connsiteX4" fmla="*/ 99813 w 101234"/>
            <a:gd name="connsiteY4" fmla="*/ 16952 h 93121"/>
            <a:gd name="connsiteX5" fmla="*/ 101193 w 101234"/>
            <a:gd name="connsiteY5" fmla="*/ 10498 h 93121"/>
            <a:gd name="connsiteX6" fmla="*/ 100622 w 101234"/>
            <a:gd name="connsiteY6" fmla="*/ 5436 h 93121"/>
            <a:gd name="connsiteX7" fmla="*/ 98117 w 101234"/>
            <a:gd name="connsiteY7" fmla="*/ 1966 h 93121"/>
            <a:gd name="connsiteX8" fmla="*/ 93799 w 101234"/>
            <a:gd name="connsiteY8" fmla="*/ 206 h 93121"/>
            <a:gd name="connsiteX9" fmla="*/ 87825 w 101234"/>
            <a:gd name="connsiteY9" fmla="*/ 239 h 93121"/>
            <a:gd name="connsiteX10" fmla="*/ 80411 w 101234"/>
            <a:gd name="connsiteY10" fmla="*/ 2050 h 93121"/>
            <a:gd name="connsiteX11" fmla="*/ 71873 w 101234"/>
            <a:gd name="connsiteY11" fmla="*/ 5570 h 93121"/>
            <a:gd name="connsiteX12" fmla="*/ 62507 w 101234"/>
            <a:gd name="connsiteY12" fmla="*/ 10682 h 93121"/>
            <a:gd name="connsiteX13" fmla="*/ 52668 w 101234"/>
            <a:gd name="connsiteY13" fmla="*/ 17170 h 93121"/>
            <a:gd name="connsiteX14" fmla="*/ 42769 w 101234"/>
            <a:gd name="connsiteY14" fmla="*/ 24797 h 93121"/>
            <a:gd name="connsiteX15" fmla="*/ 33167 w 101234"/>
            <a:gd name="connsiteY15" fmla="*/ 33245 h 93121"/>
            <a:gd name="connsiteX16" fmla="*/ 24235 w 101234"/>
            <a:gd name="connsiteY16" fmla="*/ 42230 h 93121"/>
            <a:gd name="connsiteX17" fmla="*/ 16308 w 101234"/>
            <a:gd name="connsiteY17" fmla="*/ 51382 h 93121"/>
            <a:gd name="connsiteX18" fmla="*/ 9722 w 101234"/>
            <a:gd name="connsiteY18" fmla="*/ 60350 h 93121"/>
            <a:gd name="connsiteX19" fmla="*/ 4694 w 101234"/>
            <a:gd name="connsiteY19" fmla="*/ 68781 h 93121"/>
            <a:gd name="connsiteX20" fmla="*/ 1421 w 101234"/>
            <a:gd name="connsiteY20" fmla="*/ 76375 h 93121"/>
            <a:gd name="connsiteX21" fmla="*/ 41 w 101234"/>
            <a:gd name="connsiteY21" fmla="*/ 82828 h 93121"/>
            <a:gd name="connsiteX22" fmla="*/ 613 w 101234"/>
            <a:gd name="connsiteY22" fmla="*/ 87891 h 93121"/>
            <a:gd name="connsiteX23" fmla="*/ 3117 w 101234"/>
            <a:gd name="connsiteY23" fmla="*/ 91361 h 93121"/>
            <a:gd name="connsiteX24" fmla="*/ 7435 w 101234"/>
            <a:gd name="connsiteY24" fmla="*/ 93121 h 93121"/>
            <a:gd name="connsiteX25" fmla="*/ 13409 w 101234"/>
            <a:gd name="connsiteY25" fmla="*/ 93087 h 93121"/>
            <a:gd name="connsiteX26" fmla="*/ 20804 w 101234"/>
            <a:gd name="connsiteY26" fmla="*/ 91277 h 93121"/>
            <a:gd name="connsiteX27" fmla="*/ 29361 w 101234"/>
            <a:gd name="connsiteY27" fmla="*/ 87740 h 93121"/>
            <a:gd name="connsiteX28" fmla="*/ 38727 w 101234"/>
            <a:gd name="connsiteY28" fmla="*/ 82644 h 93121"/>
            <a:gd name="connsiteX29" fmla="*/ 48567 w 101234"/>
            <a:gd name="connsiteY29" fmla="*/ 76157 h 93121"/>
            <a:gd name="connsiteX30" fmla="*/ 58465 w 101234"/>
            <a:gd name="connsiteY30" fmla="*/ 68530 h 93121"/>
            <a:gd name="connsiteX31" fmla="*/ 68067 w 101234"/>
            <a:gd name="connsiteY31" fmla="*/ 60065 h 93121"/>
            <a:gd name="connsiteX32" fmla="*/ 76999 w 101234"/>
            <a:gd name="connsiteY32" fmla="*/ 51097 h 93121"/>
            <a:gd name="connsiteX0" fmla="*/ 76999 w 101234"/>
            <a:gd name="connsiteY0" fmla="*/ 51097 h 93327"/>
            <a:gd name="connsiteX1" fmla="*/ 84926 w 101234"/>
            <a:gd name="connsiteY1" fmla="*/ 41945 h 93327"/>
            <a:gd name="connsiteX2" fmla="*/ 91512 w 101234"/>
            <a:gd name="connsiteY2" fmla="*/ 32977 h 93327"/>
            <a:gd name="connsiteX3" fmla="*/ 96540 w 101234"/>
            <a:gd name="connsiteY3" fmla="*/ 24528 h 93327"/>
            <a:gd name="connsiteX4" fmla="*/ 99813 w 101234"/>
            <a:gd name="connsiteY4" fmla="*/ 16952 h 93327"/>
            <a:gd name="connsiteX5" fmla="*/ 101193 w 101234"/>
            <a:gd name="connsiteY5" fmla="*/ 10498 h 93327"/>
            <a:gd name="connsiteX6" fmla="*/ 100622 w 101234"/>
            <a:gd name="connsiteY6" fmla="*/ 5436 h 93327"/>
            <a:gd name="connsiteX7" fmla="*/ 98117 w 101234"/>
            <a:gd name="connsiteY7" fmla="*/ 1966 h 93327"/>
            <a:gd name="connsiteX8" fmla="*/ 93799 w 101234"/>
            <a:gd name="connsiteY8" fmla="*/ 206 h 93327"/>
            <a:gd name="connsiteX9" fmla="*/ 87825 w 101234"/>
            <a:gd name="connsiteY9" fmla="*/ 239 h 93327"/>
            <a:gd name="connsiteX10" fmla="*/ 80411 w 101234"/>
            <a:gd name="connsiteY10" fmla="*/ 2050 h 93327"/>
            <a:gd name="connsiteX11" fmla="*/ 71873 w 101234"/>
            <a:gd name="connsiteY11" fmla="*/ 5570 h 93327"/>
            <a:gd name="connsiteX12" fmla="*/ 62507 w 101234"/>
            <a:gd name="connsiteY12" fmla="*/ 10682 h 93327"/>
            <a:gd name="connsiteX13" fmla="*/ 52668 w 101234"/>
            <a:gd name="connsiteY13" fmla="*/ 17170 h 93327"/>
            <a:gd name="connsiteX14" fmla="*/ 42769 w 101234"/>
            <a:gd name="connsiteY14" fmla="*/ 24797 h 93327"/>
            <a:gd name="connsiteX15" fmla="*/ 33167 w 101234"/>
            <a:gd name="connsiteY15" fmla="*/ 33245 h 93327"/>
            <a:gd name="connsiteX16" fmla="*/ 24235 w 101234"/>
            <a:gd name="connsiteY16" fmla="*/ 42230 h 93327"/>
            <a:gd name="connsiteX17" fmla="*/ 16308 w 101234"/>
            <a:gd name="connsiteY17" fmla="*/ 51382 h 93327"/>
            <a:gd name="connsiteX18" fmla="*/ 9722 w 101234"/>
            <a:gd name="connsiteY18" fmla="*/ 60350 h 93327"/>
            <a:gd name="connsiteX19" fmla="*/ 4694 w 101234"/>
            <a:gd name="connsiteY19" fmla="*/ 68781 h 93327"/>
            <a:gd name="connsiteX20" fmla="*/ 1421 w 101234"/>
            <a:gd name="connsiteY20" fmla="*/ 76375 h 93327"/>
            <a:gd name="connsiteX21" fmla="*/ 41 w 101234"/>
            <a:gd name="connsiteY21" fmla="*/ 82828 h 93327"/>
            <a:gd name="connsiteX22" fmla="*/ 613 w 101234"/>
            <a:gd name="connsiteY22" fmla="*/ 87891 h 93327"/>
            <a:gd name="connsiteX23" fmla="*/ 3117 w 101234"/>
            <a:gd name="connsiteY23" fmla="*/ 91361 h 93327"/>
            <a:gd name="connsiteX24" fmla="*/ 7435 w 101234"/>
            <a:gd name="connsiteY24" fmla="*/ 93121 h 93327"/>
            <a:gd name="connsiteX25" fmla="*/ 13409 w 101234"/>
            <a:gd name="connsiteY25" fmla="*/ 93087 h 93327"/>
            <a:gd name="connsiteX26" fmla="*/ 20804 w 101234"/>
            <a:gd name="connsiteY26" fmla="*/ 91277 h 93327"/>
            <a:gd name="connsiteX27" fmla="*/ 29361 w 101234"/>
            <a:gd name="connsiteY27" fmla="*/ 87740 h 93327"/>
            <a:gd name="connsiteX28" fmla="*/ 38727 w 101234"/>
            <a:gd name="connsiteY28" fmla="*/ 82644 h 93327"/>
            <a:gd name="connsiteX29" fmla="*/ 48567 w 101234"/>
            <a:gd name="connsiteY29" fmla="*/ 76157 h 93327"/>
            <a:gd name="connsiteX30" fmla="*/ 58465 w 101234"/>
            <a:gd name="connsiteY30" fmla="*/ 68530 h 93327"/>
            <a:gd name="connsiteX31" fmla="*/ 68067 w 101234"/>
            <a:gd name="connsiteY31" fmla="*/ 60065 h 93327"/>
            <a:gd name="connsiteX32" fmla="*/ 76999 w 101234"/>
            <a:gd name="connsiteY32" fmla="*/ 51097 h 93327"/>
            <a:gd name="connsiteX0" fmla="*/ 76999 w 101234"/>
            <a:gd name="connsiteY0" fmla="*/ 51097 h 93327"/>
            <a:gd name="connsiteX1" fmla="*/ 84926 w 101234"/>
            <a:gd name="connsiteY1" fmla="*/ 41945 h 93327"/>
            <a:gd name="connsiteX2" fmla="*/ 91512 w 101234"/>
            <a:gd name="connsiteY2" fmla="*/ 32977 h 93327"/>
            <a:gd name="connsiteX3" fmla="*/ 96540 w 101234"/>
            <a:gd name="connsiteY3" fmla="*/ 24528 h 93327"/>
            <a:gd name="connsiteX4" fmla="*/ 99813 w 101234"/>
            <a:gd name="connsiteY4" fmla="*/ 16952 h 93327"/>
            <a:gd name="connsiteX5" fmla="*/ 101193 w 101234"/>
            <a:gd name="connsiteY5" fmla="*/ 10498 h 93327"/>
            <a:gd name="connsiteX6" fmla="*/ 100622 w 101234"/>
            <a:gd name="connsiteY6" fmla="*/ 5436 h 93327"/>
            <a:gd name="connsiteX7" fmla="*/ 98117 w 101234"/>
            <a:gd name="connsiteY7" fmla="*/ 1966 h 93327"/>
            <a:gd name="connsiteX8" fmla="*/ 93799 w 101234"/>
            <a:gd name="connsiteY8" fmla="*/ 206 h 93327"/>
            <a:gd name="connsiteX9" fmla="*/ 87825 w 101234"/>
            <a:gd name="connsiteY9" fmla="*/ 239 h 93327"/>
            <a:gd name="connsiteX10" fmla="*/ 80411 w 101234"/>
            <a:gd name="connsiteY10" fmla="*/ 2050 h 93327"/>
            <a:gd name="connsiteX11" fmla="*/ 71873 w 101234"/>
            <a:gd name="connsiteY11" fmla="*/ 5570 h 93327"/>
            <a:gd name="connsiteX12" fmla="*/ 62507 w 101234"/>
            <a:gd name="connsiteY12" fmla="*/ 10682 h 93327"/>
            <a:gd name="connsiteX13" fmla="*/ 52668 w 101234"/>
            <a:gd name="connsiteY13" fmla="*/ 17170 h 93327"/>
            <a:gd name="connsiteX14" fmla="*/ 42769 w 101234"/>
            <a:gd name="connsiteY14" fmla="*/ 24797 h 93327"/>
            <a:gd name="connsiteX15" fmla="*/ 33167 w 101234"/>
            <a:gd name="connsiteY15" fmla="*/ 33245 h 93327"/>
            <a:gd name="connsiteX16" fmla="*/ 24235 w 101234"/>
            <a:gd name="connsiteY16" fmla="*/ 42230 h 93327"/>
            <a:gd name="connsiteX17" fmla="*/ 16308 w 101234"/>
            <a:gd name="connsiteY17" fmla="*/ 51382 h 93327"/>
            <a:gd name="connsiteX18" fmla="*/ 9722 w 101234"/>
            <a:gd name="connsiteY18" fmla="*/ 60350 h 93327"/>
            <a:gd name="connsiteX19" fmla="*/ 4694 w 101234"/>
            <a:gd name="connsiteY19" fmla="*/ 68781 h 93327"/>
            <a:gd name="connsiteX20" fmla="*/ 1421 w 101234"/>
            <a:gd name="connsiteY20" fmla="*/ 76375 h 93327"/>
            <a:gd name="connsiteX21" fmla="*/ 41 w 101234"/>
            <a:gd name="connsiteY21" fmla="*/ 82828 h 93327"/>
            <a:gd name="connsiteX22" fmla="*/ 613 w 101234"/>
            <a:gd name="connsiteY22" fmla="*/ 87891 h 93327"/>
            <a:gd name="connsiteX23" fmla="*/ 3117 w 101234"/>
            <a:gd name="connsiteY23" fmla="*/ 91361 h 93327"/>
            <a:gd name="connsiteX24" fmla="*/ 7435 w 101234"/>
            <a:gd name="connsiteY24" fmla="*/ 93121 h 93327"/>
            <a:gd name="connsiteX25" fmla="*/ 13409 w 101234"/>
            <a:gd name="connsiteY25" fmla="*/ 93087 h 93327"/>
            <a:gd name="connsiteX26" fmla="*/ 20804 w 101234"/>
            <a:gd name="connsiteY26" fmla="*/ 91277 h 93327"/>
            <a:gd name="connsiteX27" fmla="*/ 29361 w 101234"/>
            <a:gd name="connsiteY27" fmla="*/ 87740 h 93327"/>
            <a:gd name="connsiteX28" fmla="*/ 38727 w 101234"/>
            <a:gd name="connsiteY28" fmla="*/ 82644 h 93327"/>
            <a:gd name="connsiteX29" fmla="*/ 48567 w 101234"/>
            <a:gd name="connsiteY29" fmla="*/ 76157 h 93327"/>
            <a:gd name="connsiteX30" fmla="*/ 58465 w 101234"/>
            <a:gd name="connsiteY30" fmla="*/ 68530 h 93327"/>
            <a:gd name="connsiteX31" fmla="*/ 68067 w 101234"/>
            <a:gd name="connsiteY31" fmla="*/ 60065 h 93327"/>
            <a:gd name="connsiteX32" fmla="*/ 76999 w 101234"/>
            <a:gd name="connsiteY32" fmla="*/ 51097 h 93327"/>
            <a:gd name="connsiteX0" fmla="*/ 76999 w 101234"/>
            <a:gd name="connsiteY0" fmla="*/ 51097 h 93327"/>
            <a:gd name="connsiteX1" fmla="*/ 84926 w 101234"/>
            <a:gd name="connsiteY1" fmla="*/ 41945 h 93327"/>
            <a:gd name="connsiteX2" fmla="*/ 91512 w 101234"/>
            <a:gd name="connsiteY2" fmla="*/ 32977 h 93327"/>
            <a:gd name="connsiteX3" fmla="*/ 96540 w 101234"/>
            <a:gd name="connsiteY3" fmla="*/ 24528 h 93327"/>
            <a:gd name="connsiteX4" fmla="*/ 99813 w 101234"/>
            <a:gd name="connsiteY4" fmla="*/ 16952 h 93327"/>
            <a:gd name="connsiteX5" fmla="*/ 101193 w 101234"/>
            <a:gd name="connsiteY5" fmla="*/ 10498 h 93327"/>
            <a:gd name="connsiteX6" fmla="*/ 100622 w 101234"/>
            <a:gd name="connsiteY6" fmla="*/ 5436 h 93327"/>
            <a:gd name="connsiteX7" fmla="*/ 98117 w 101234"/>
            <a:gd name="connsiteY7" fmla="*/ 1966 h 93327"/>
            <a:gd name="connsiteX8" fmla="*/ 93799 w 101234"/>
            <a:gd name="connsiteY8" fmla="*/ 206 h 93327"/>
            <a:gd name="connsiteX9" fmla="*/ 87825 w 101234"/>
            <a:gd name="connsiteY9" fmla="*/ 239 h 93327"/>
            <a:gd name="connsiteX10" fmla="*/ 80411 w 101234"/>
            <a:gd name="connsiteY10" fmla="*/ 2050 h 93327"/>
            <a:gd name="connsiteX11" fmla="*/ 71873 w 101234"/>
            <a:gd name="connsiteY11" fmla="*/ 5570 h 93327"/>
            <a:gd name="connsiteX12" fmla="*/ 62507 w 101234"/>
            <a:gd name="connsiteY12" fmla="*/ 10682 h 93327"/>
            <a:gd name="connsiteX13" fmla="*/ 52668 w 101234"/>
            <a:gd name="connsiteY13" fmla="*/ 17170 h 93327"/>
            <a:gd name="connsiteX14" fmla="*/ 42769 w 101234"/>
            <a:gd name="connsiteY14" fmla="*/ 24797 h 93327"/>
            <a:gd name="connsiteX15" fmla="*/ 33167 w 101234"/>
            <a:gd name="connsiteY15" fmla="*/ 33245 h 93327"/>
            <a:gd name="connsiteX16" fmla="*/ 24235 w 101234"/>
            <a:gd name="connsiteY16" fmla="*/ 42230 h 93327"/>
            <a:gd name="connsiteX17" fmla="*/ 16308 w 101234"/>
            <a:gd name="connsiteY17" fmla="*/ 51382 h 93327"/>
            <a:gd name="connsiteX18" fmla="*/ 9722 w 101234"/>
            <a:gd name="connsiteY18" fmla="*/ 60350 h 93327"/>
            <a:gd name="connsiteX19" fmla="*/ 4694 w 101234"/>
            <a:gd name="connsiteY19" fmla="*/ 68781 h 93327"/>
            <a:gd name="connsiteX20" fmla="*/ 1421 w 101234"/>
            <a:gd name="connsiteY20" fmla="*/ 76375 h 93327"/>
            <a:gd name="connsiteX21" fmla="*/ 41 w 101234"/>
            <a:gd name="connsiteY21" fmla="*/ 82828 h 93327"/>
            <a:gd name="connsiteX22" fmla="*/ 613 w 101234"/>
            <a:gd name="connsiteY22" fmla="*/ 87891 h 93327"/>
            <a:gd name="connsiteX23" fmla="*/ 3117 w 101234"/>
            <a:gd name="connsiteY23" fmla="*/ 91361 h 93327"/>
            <a:gd name="connsiteX24" fmla="*/ 7435 w 101234"/>
            <a:gd name="connsiteY24" fmla="*/ 93121 h 93327"/>
            <a:gd name="connsiteX25" fmla="*/ 13409 w 101234"/>
            <a:gd name="connsiteY25" fmla="*/ 93087 h 93327"/>
            <a:gd name="connsiteX26" fmla="*/ 20804 w 101234"/>
            <a:gd name="connsiteY26" fmla="*/ 91277 h 93327"/>
            <a:gd name="connsiteX27" fmla="*/ 29361 w 101234"/>
            <a:gd name="connsiteY27" fmla="*/ 87740 h 93327"/>
            <a:gd name="connsiteX28" fmla="*/ 38727 w 101234"/>
            <a:gd name="connsiteY28" fmla="*/ 82644 h 93327"/>
            <a:gd name="connsiteX29" fmla="*/ 48567 w 101234"/>
            <a:gd name="connsiteY29" fmla="*/ 76157 h 93327"/>
            <a:gd name="connsiteX30" fmla="*/ 58465 w 101234"/>
            <a:gd name="connsiteY30" fmla="*/ 68530 h 93327"/>
            <a:gd name="connsiteX31" fmla="*/ 68067 w 101234"/>
            <a:gd name="connsiteY31" fmla="*/ 60065 h 93327"/>
            <a:gd name="connsiteX32" fmla="*/ 76999 w 101234"/>
            <a:gd name="connsiteY32" fmla="*/ 51097 h 93327"/>
            <a:gd name="connsiteX0" fmla="*/ 76999 w 101234"/>
            <a:gd name="connsiteY0" fmla="*/ 51097 h 93327"/>
            <a:gd name="connsiteX1" fmla="*/ 84926 w 101234"/>
            <a:gd name="connsiteY1" fmla="*/ 41945 h 93327"/>
            <a:gd name="connsiteX2" fmla="*/ 91512 w 101234"/>
            <a:gd name="connsiteY2" fmla="*/ 32977 h 93327"/>
            <a:gd name="connsiteX3" fmla="*/ 96540 w 101234"/>
            <a:gd name="connsiteY3" fmla="*/ 24528 h 93327"/>
            <a:gd name="connsiteX4" fmla="*/ 99813 w 101234"/>
            <a:gd name="connsiteY4" fmla="*/ 16952 h 93327"/>
            <a:gd name="connsiteX5" fmla="*/ 101193 w 101234"/>
            <a:gd name="connsiteY5" fmla="*/ 10498 h 93327"/>
            <a:gd name="connsiteX6" fmla="*/ 100622 w 101234"/>
            <a:gd name="connsiteY6" fmla="*/ 5436 h 93327"/>
            <a:gd name="connsiteX7" fmla="*/ 98117 w 101234"/>
            <a:gd name="connsiteY7" fmla="*/ 1966 h 93327"/>
            <a:gd name="connsiteX8" fmla="*/ 93799 w 101234"/>
            <a:gd name="connsiteY8" fmla="*/ 206 h 93327"/>
            <a:gd name="connsiteX9" fmla="*/ 87825 w 101234"/>
            <a:gd name="connsiteY9" fmla="*/ 239 h 93327"/>
            <a:gd name="connsiteX10" fmla="*/ 80411 w 101234"/>
            <a:gd name="connsiteY10" fmla="*/ 2050 h 93327"/>
            <a:gd name="connsiteX11" fmla="*/ 71873 w 101234"/>
            <a:gd name="connsiteY11" fmla="*/ 5570 h 93327"/>
            <a:gd name="connsiteX12" fmla="*/ 62507 w 101234"/>
            <a:gd name="connsiteY12" fmla="*/ 10682 h 93327"/>
            <a:gd name="connsiteX13" fmla="*/ 52668 w 101234"/>
            <a:gd name="connsiteY13" fmla="*/ 17170 h 93327"/>
            <a:gd name="connsiteX14" fmla="*/ 42769 w 101234"/>
            <a:gd name="connsiteY14" fmla="*/ 24797 h 93327"/>
            <a:gd name="connsiteX15" fmla="*/ 33167 w 101234"/>
            <a:gd name="connsiteY15" fmla="*/ 33245 h 93327"/>
            <a:gd name="connsiteX16" fmla="*/ 24235 w 101234"/>
            <a:gd name="connsiteY16" fmla="*/ 42230 h 93327"/>
            <a:gd name="connsiteX17" fmla="*/ 16308 w 101234"/>
            <a:gd name="connsiteY17" fmla="*/ 51382 h 93327"/>
            <a:gd name="connsiteX18" fmla="*/ 9722 w 101234"/>
            <a:gd name="connsiteY18" fmla="*/ 60350 h 93327"/>
            <a:gd name="connsiteX19" fmla="*/ 4694 w 101234"/>
            <a:gd name="connsiteY19" fmla="*/ 68781 h 93327"/>
            <a:gd name="connsiteX20" fmla="*/ 1421 w 101234"/>
            <a:gd name="connsiteY20" fmla="*/ 76375 h 93327"/>
            <a:gd name="connsiteX21" fmla="*/ 41 w 101234"/>
            <a:gd name="connsiteY21" fmla="*/ 82828 h 93327"/>
            <a:gd name="connsiteX22" fmla="*/ 613 w 101234"/>
            <a:gd name="connsiteY22" fmla="*/ 87891 h 93327"/>
            <a:gd name="connsiteX23" fmla="*/ 3117 w 101234"/>
            <a:gd name="connsiteY23" fmla="*/ 91361 h 93327"/>
            <a:gd name="connsiteX24" fmla="*/ 7435 w 101234"/>
            <a:gd name="connsiteY24" fmla="*/ 93121 h 93327"/>
            <a:gd name="connsiteX25" fmla="*/ 13409 w 101234"/>
            <a:gd name="connsiteY25" fmla="*/ 93087 h 93327"/>
            <a:gd name="connsiteX26" fmla="*/ 20804 w 101234"/>
            <a:gd name="connsiteY26" fmla="*/ 91277 h 93327"/>
            <a:gd name="connsiteX27" fmla="*/ 29361 w 101234"/>
            <a:gd name="connsiteY27" fmla="*/ 87740 h 93327"/>
            <a:gd name="connsiteX28" fmla="*/ 38727 w 101234"/>
            <a:gd name="connsiteY28" fmla="*/ 82644 h 93327"/>
            <a:gd name="connsiteX29" fmla="*/ 48567 w 101234"/>
            <a:gd name="connsiteY29" fmla="*/ 76157 h 93327"/>
            <a:gd name="connsiteX30" fmla="*/ 58465 w 101234"/>
            <a:gd name="connsiteY30" fmla="*/ 68530 h 93327"/>
            <a:gd name="connsiteX31" fmla="*/ 68067 w 101234"/>
            <a:gd name="connsiteY31" fmla="*/ 60065 h 93327"/>
            <a:gd name="connsiteX32" fmla="*/ 76999 w 101234"/>
            <a:gd name="connsiteY32" fmla="*/ 51097 h 93327"/>
            <a:gd name="connsiteX0" fmla="*/ 76999 w 101234"/>
            <a:gd name="connsiteY0" fmla="*/ 51097 h 93327"/>
            <a:gd name="connsiteX1" fmla="*/ 84926 w 101234"/>
            <a:gd name="connsiteY1" fmla="*/ 41945 h 93327"/>
            <a:gd name="connsiteX2" fmla="*/ 91512 w 101234"/>
            <a:gd name="connsiteY2" fmla="*/ 32977 h 93327"/>
            <a:gd name="connsiteX3" fmla="*/ 96540 w 101234"/>
            <a:gd name="connsiteY3" fmla="*/ 24528 h 93327"/>
            <a:gd name="connsiteX4" fmla="*/ 99813 w 101234"/>
            <a:gd name="connsiteY4" fmla="*/ 16952 h 93327"/>
            <a:gd name="connsiteX5" fmla="*/ 101193 w 101234"/>
            <a:gd name="connsiteY5" fmla="*/ 10498 h 93327"/>
            <a:gd name="connsiteX6" fmla="*/ 100622 w 101234"/>
            <a:gd name="connsiteY6" fmla="*/ 5436 h 93327"/>
            <a:gd name="connsiteX7" fmla="*/ 98117 w 101234"/>
            <a:gd name="connsiteY7" fmla="*/ 1966 h 93327"/>
            <a:gd name="connsiteX8" fmla="*/ 93799 w 101234"/>
            <a:gd name="connsiteY8" fmla="*/ 206 h 93327"/>
            <a:gd name="connsiteX9" fmla="*/ 87825 w 101234"/>
            <a:gd name="connsiteY9" fmla="*/ 239 h 93327"/>
            <a:gd name="connsiteX10" fmla="*/ 80411 w 101234"/>
            <a:gd name="connsiteY10" fmla="*/ 2050 h 93327"/>
            <a:gd name="connsiteX11" fmla="*/ 71873 w 101234"/>
            <a:gd name="connsiteY11" fmla="*/ 5570 h 93327"/>
            <a:gd name="connsiteX12" fmla="*/ 62507 w 101234"/>
            <a:gd name="connsiteY12" fmla="*/ 10682 h 93327"/>
            <a:gd name="connsiteX13" fmla="*/ 52668 w 101234"/>
            <a:gd name="connsiteY13" fmla="*/ 17170 h 93327"/>
            <a:gd name="connsiteX14" fmla="*/ 42769 w 101234"/>
            <a:gd name="connsiteY14" fmla="*/ 24797 h 93327"/>
            <a:gd name="connsiteX15" fmla="*/ 33167 w 101234"/>
            <a:gd name="connsiteY15" fmla="*/ 33245 h 93327"/>
            <a:gd name="connsiteX16" fmla="*/ 24235 w 101234"/>
            <a:gd name="connsiteY16" fmla="*/ 42230 h 93327"/>
            <a:gd name="connsiteX17" fmla="*/ 16308 w 101234"/>
            <a:gd name="connsiteY17" fmla="*/ 51382 h 93327"/>
            <a:gd name="connsiteX18" fmla="*/ 9722 w 101234"/>
            <a:gd name="connsiteY18" fmla="*/ 60350 h 93327"/>
            <a:gd name="connsiteX19" fmla="*/ 4694 w 101234"/>
            <a:gd name="connsiteY19" fmla="*/ 68781 h 93327"/>
            <a:gd name="connsiteX20" fmla="*/ 1421 w 101234"/>
            <a:gd name="connsiteY20" fmla="*/ 76375 h 93327"/>
            <a:gd name="connsiteX21" fmla="*/ 41 w 101234"/>
            <a:gd name="connsiteY21" fmla="*/ 82828 h 93327"/>
            <a:gd name="connsiteX22" fmla="*/ 613 w 101234"/>
            <a:gd name="connsiteY22" fmla="*/ 87891 h 93327"/>
            <a:gd name="connsiteX23" fmla="*/ 3117 w 101234"/>
            <a:gd name="connsiteY23" fmla="*/ 91361 h 93327"/>
            <a:gd name="connsiteX24" fmla="*/ 7435 w 101234"/>
            <a:gd name="connsiteY24" fmla="*/ 93121 h 93327"/>
            <a:gd name="connsiteX25" fmla="*/ 13409 w 101234"/>
            <a:gd name="connsiteY25" fmla="*/ 93087 h 93327"/>
            <a:gd name="connsiteX26" fmla="*/ 20804 w 101234"/>
            <a:gd name="connsiteY26" fmla="*/ 91277 h 93327"/>
            <a:gd name="connsiteX27" fmla="*/ 29361 w 101234"/>
            <a:gd name="connsiteY27" fmla="*/ 87740 h 93327"/>
            <a:gd name="connsiteX28" fmla="*/ 38727 w 101234"/>
            <a:gd name="connsiteY28" fmla="*/ 82644 h 93327"/>
            <a:gd name="connsiteX29" fmla="*/ 48567 w 101234"/>
            <a:gd name="connsiteY29" fmla="*/ 76157 h 93327"/>
            <a:gd name="connsiteX30" fmla="*/ 58465 w 101234"/>
            <a:gd name="connsiteY30" fmla="*/ 68530 h 93327"/>
            <a:gd name="connsiteX31" fmla="*/ 68067 w 101234"/>
            <a:gd name="connsiteY31" fmla="*/ 60065 h 93327"/>
            <a:gd name="connsiteX32" fmla="*/ 76999 w 101234"/>
            <a:gd name="connsiteY32" fmla="*/ 51097 h 93327"/>
            <a:gd name="connsiteX0" fmla="*/ 76999 w 101234"/>
            <a:gd name="connsiteY0" fmla="*/ 51097 h 93327"/>
            <a:gd name="connsiteX1" fmla="*/ 84926 w 101234"/>
            <a:gd name="connsiteY1" fmla="*/ 41945 h 93327"/>
            <a:gd name="connsiteX2" fmla="*/ 91512 w 101234"/>
            <a:gd name="connsiteY2" fmla="*/ 32977 h 93327"/>
            <a:gd name="connsiteX3" fmla="*/ 96540 w 101234"/>
            <a:gd name="connsiteY3" fmla="*/ 24528 h 93327"/>
            <a:gd name="connsiteX4" fmla="*/ 99813 w 101234"/>
            <a:gd name="connsiteY4" fmla="*/ 16952 h 93327"/>
            <a:gd name="connsiteX5" fmla="*/ 101193 w 101234"/>
            <a:gd name="connsiteY5" fmla="*/ 10498 h 93327"/>
            <a:gd name="connsiteX6" fmla="*/ 100622 w 101234"/>
            <a:gd name="connsiteY6" fmla="*/ 5436 h 93327"/>
            <a:gd name="connsiteX7" fmla="*/ 98117 w 101234"/>
            <a:gd name="connsiteY7" fmla="*/ 1966 h 93327"/>
            <a:gd name="connsiteX8" fmla="*/ 93799 w 101234"/>
            <a:gd name="connsiteY8" fmla="*/ 206 h 93327"/>
            <a:gd name="connsiteX9" fmla="*/ 87825 w 101234"/>
            <a:gd name="connsiteY9" fmla="*/ 239 h 93327"/>
            <a:gd name="connsiteX10" fmla="*/ 80411 w 101234"/>
            <a:gd name="connsiteY10" fmla="*/ 2050 h 93327"/>
            <a:gd name="connsiteX11" fmla="*/ 71873 w 101234"/>
            <a:gd name="connsiteY11" fmla="*/ 5570 h 93327"/>
            <a:gd name="connsiteX12" fmla="*/ 62507 w 101234"/>
            <a:gd name="connsiteY12" fmla="*/ 10682 h 93327"/>
            <a:gd name="connsiteX13" fmla="*/ 52668 w 101234"/>
            <a:gd name="connsiteY13" fmla="*/ 17170 h 93327"/>
            <a:gd name="connsiteX14" fmla="*/ 42769 w 101234"/>
            <a:gd name="connsiteY14" fmla="*/ 24797 h 93327"/>
            <a:gd name="connsiteX15" fmla="*/ 33167 w 101234"/>
            <a:gd name="connsiteY15" fmla="*/ 33245 h 93327"/>
            <a:gd name="connsiteX16" fmla="*/ 24235 w 101234"/>
            <a:gd name="connsiteY16" fmla="*/ 42230 h 93327"/>
            <a:gd name="connsiteX17" fmla="*/ 16308 w 101234"/>
            <a:gd name="connsiteY17" fmla="*/ 51382 h 93327"/>
            <a:gd name="connsiteX18" fmla="*/ 9722 w 101234"/>
            <a:gd name="connsiteY18" fmla="*/ 60350 h 93327"/>
            <a:gd name="connsiteX19" fmla="*/ 4694 w 101234"/>
            <a:gd name="connsiteY19" fmla="*/ 68781 h 93327"/>
            <a:gd name="connsiteX20" fmla="*/ 1421 w 101234"/>
            <a:gd name="connsiteY20" fmla="*/ 76375 h 93327"/>
            <a:gd name="connsiteX21" fmla="*/ 41 w 101234"/>
            <a:gd name="connsiteY21" fmla="*/ 82828 h 93327"/>
            <a:gd name="connsiteX22" fmla="*/ 613 w 101234"/>
            <a:gd name="connsiteY22" fmla="*/ 87891 h 93327"/>
            <a:gd name="connsiteX23" fmla="*/ 3117 w 101234"/>
            <a:gd name="connsiteY23" fmla="*/ 91361 h 93327"/>
            <a:gd name="connsiteX24" fmla="*/ 7435 w 101234"/>
            <a:gd name="connsiteY24" fmla="*/ 93121 h 93327"/>
            <a:gd name="connsiteX25" fmla="*/ 13409 w 101234"/>
            <a:gd name="connsiteY25" fmla="*/ 93087 h 93327"/>
            <a:gd name="connsiteX26" fmla="*/ 20804 w 101234"/>
            <a:gd name="connsiteY26" fmla="*/ 91277 h 93327"/>
            <a:gd name="connsiteX27" fmla="*/ 29361 w 101234"/>
            <a:gd name="connsiteY27" fmla="*/ 87740 h 93327"/>
            <a:gd name="connsiteX28" fmla="*/ 38727 w 101234"/>
            <a:gd name="connsiteY28" fmla="*/ 82644 h 93327"/>
            <a:gd name="connsiteX29" fmla="*/ 48567 w 101234"/>
            <a:gd name="connsiteY29" fmla="*/ 76157 h 93327"/>
            <a:gd name="connsiteX30" fmla="*/ 58465 w 101234"/>
            <a:gd name="connsiteY30" fmla="*/ 68530 h 93327"/>
            <a:gd name="connsiteX31" fmla="*/ 68067 w 101234"/>
            <a:gd name="connsiteY31" fmla="*/ 60065 h 93327"/>
            <a:gd name="connsiteX32" fmla="*/ 76999 w 101234"/>
            <a:gd name="connsiteY32" fmla="*/ 51097 h 93327"/>
            <a:gd name="connsiteX0" fmla="*/ 76999 w 101234"/>
            <a:gd name="connsiteY0" fmla="*/ 51097 h 93327"/>
            <a:gd name="connsiteX1" fmla="*/ 84926 w 101234"/>
            <a:gd name="connsiteY1" fmla="*/ 41945 h 93327"/>
            <a:gd name="connsiteX2" fmla="*/ 91512 w 101234"/>
            <a:gd name="connsiteY2" fmla="*/ 32977 h 93327"/>
            <a:gd name="connsiteX3" fmla="*/ 96540 w 101234"/>
            <a:gd name="connsiteY3" fmla="*/ 24528 h 93327"/>
            <a:gd name="connsiteX4" fmla="*/ 99813 w 101234"/>
            <a:gd name="connsiteY4" fmla="*/ 16952 h 93327"/>
            <a:gd name="connsiteX5" fmla="*/ 101193 w 101234"/>
            <a:gd name="connsiteY5" fmla="*/ 10498 h 93327"/>
            <a:gd name="connsiteX6" fmla="*/ 100622 w 101234"/>
            <a:gd name="connsiteY6" fmla="*/ 5436 h 93327"/>
            <a:gd name="connsiteX7" fmla="*/ 98117 w 101234"/>
            <a:gd name="connsiteY7" fmla="*/ 1966 h 93327"/>
            <a:gd name="connsiteX8" fmla="*/ 93799 w 101234"/>
            <a:gd name="connsiteY8" fmla="*/ 206 h 93327"/>
            <a:gd name="connsiteX9" fmla="*/ 87825 w 101234"/>
            <a:gd name="connsiteY9" fmla="*/ 239 h 93327"/>
            <a:gd name="connsiteX10" fmla="*/ 80411 w 101234"/>
            <a:gd name="connsiteY10" fmla="*/ 2050 h 93327"/>
            <a:gd name="connsiteX11" fmla="*/ 71873 w 101234"/>
            <a:gd name="connsiteY11" fmla="*/ 5570 h 93327"/>
            <a:gd name="connsiteX12" fmla="*/ 62507 w 101234"/>
            <a:gd name="connsiteY12" fmla="*/ 10682 h 93327"/>
            <a:gd name="connsiteX13" fmla="*/ 52668 w 101234"/>
            <a:gd name="connsiteY13" fmla="*/ 17170 h 93327"/>
            <a:gd name="connsiteX14" fmla="*/ 42769 w 101234"/>
            <a:gd name="connsiteY14" fmla="*/ 24797 h 93327"/>
            <a:gd name="connsiteX15" fmla="*/ 33167 w 101234"/>
            <a:gd name="connsiteY15" fmla="*/ 33245 h 93327"/>
            <a:gd name="connsiteX16" fmla="*/ 24235 w 101234"/>
            <a:gd name="connsiteY16" fmla="*/ 42230 h 93327"/>
            <a:gd name="connsiteX17" fmla="*/ 16308 w 101234"/>
            <a:gd name="connsiteY17" fmla="*/ 51382 h 93327"/>
            <a:gd name="connsiteX18" fmla="*/ 9722 w 101234"/>
            <a:gd name="connsiteY18" fmla="*/ 60350 h 93327"/>
            <a:gd name="connsiteX19" fmla="*/ 4694 w 101234"/>
            <a:gd name="connsiteY19" fmla="*/ 68781 h 93327"/>
            <a:gd name="connsiteX20" fmla="*/ 1421 w 101234"/>
            <a:gd name="connsiteY20" fmla="*/ 76375 h 93327"/>
            <a:gd name="connsiteX21" fmla="*/ 41 w 101234"/>
            <a:gd name="connsiteY21" fmla="*/ 82828 h 93327"/>
            <a:gd name="connsiteX22" fmla="*/ 613 w 101234"/>
            <a:gd name="connsiteY22" fmla="*/ 87891 h 93327"/>
            <a:gd name="connsiteX23" fmla="*/ 3117 w 101234"/>
            <a:gd name="connsiteY23" fmla="*/ 91361 h 93327"/>
            <a:gd name="connsiteX24" fmla="*/ 7435 w 101234"/>
            <a:gd name="connsiteY24" fmla="*/ 93121 h 93327"/>
            <a:gd name="connsiteX25" fmla="*/ 13409 w 101234"/>
            <a:gd name="connsiteY25" fmla="*/ 93087 h 93327"/>
            <a:gd name="connsiteX26" fmla="*/ 20804 w 101234"/>
            <a:gd name="connsiteY26" fmla="*/ 91277 h 93327"/>
            <a:gd name="connsiteX27" fmla="*/ 29361 w 101234"/>
            <a:gd name="connsiteY27" fmla="*/ 87740 h 93327"/>
            <a:gd name="connsiteX28" fmla="*/ 38727 w 101234"/>
            <a:gd name="connsiteY28" fmla="*/ 82644 h 93327"/>
            <a:gd name="connsiteX29" fmla="*/ 48567 w 101234"/>
            <a:gd name="connsiteY29" fmla="*/ 76157 h 93327"/>
            <a:gd name="connsiteX30" fmla="*/ 58465 w 101234"/>
            <a:gd name="connsiteY30" fmla="*/ 68530 h 93327"/>
            <a:gd name="connsiteX31" fmla="*/ 68067 w 101234"/>
            <a:gd name="connsiteY31" fmla="*/ 60065 h 93327"/>
            <a:gd name="connsiteX32" fmla="*/ 76999 w 101234"/>
            <a:gd name="connsiteY32" fmla="*/ 51097 h 93327"/>
            <a:gd name="connsiteX0" fmla="*/ 76999 w 101234"/>
            <a:gd name="connsiteY0" fmla="*/ 51097 h 93327"/>
            <a:gd name="connsiteX1" fmla="*/ 84926 w 101234"/>
            <a:gd name="connsiteY1" fmla="*/ 41945 h 93327"/>
            <a:gd name="connsiteX2" fmla="*/ 91512 w 101234"/>
            <a:gd name="connsiteY2" fmla="*/ 32977 h 93327"/>
            <a:gd name="connsiteX3" fmla="*/ 96540 w 101234"/>
            <a:gd name="connsiteY3" fmla="*/ 24528 h 93327"/>
            <a:gd name="connsiteX4" fmla="*/ 99813 w 101234"/>
            <a:gd name="connsiteY4" fmla="*/ 16952 h 93327"/>
            <a:gd name="connsiteX5" fmla="*/ 101193 w 101234"/>
            <a:gd name="connsiteY5" fmla="*/ 10498 h 93327"/>
            <a:gd name="connsiteX6" fmla="*/ 100622 w 101234"/>
            <a:gd name="connsiteY6" fmla="*/ 5436 h 93327"/>
            <a:gd name="connsiteX7" fmla="*/ 98117 w 101234"/>
            <a:gd name="connsiteY7" fmla="*/ 1966 h 93327"/>
            <a:gd name="connsiteX8" fmla="*/ 93799 w 101234"/>
            <a:gd name="connsiteY8" fmla="*/ 206 h 93327"/>
            <a:gd name="connsiteX9" fmla="*/ 87825 w 101234"/>
            <a:gd name="connsiteY9" fmla="*/ 239 h 93327"/>
            <a:gd name="connsiteX10" fmla="*/ 80411 w 101234"/>
            <a:gd name="connsiteY10" fmla="*/ 2050 h 93327"/>
            <a:gd name="connsiteX11" fmla="*/ 71873 w 101234"/>
            <a:gd name="connsiteY11" fmla="*/ 5570 h 93327"/>
            <a:gd name="connsiteX12" fmla="*/ 62507 w 101234"/>
            <a:gd name="connsiteY12" fmla="*/ 10682 h 93327"/>
            <a:gd name="connsiteX13" fmla="*/ 52668 w 101234"/>
            <a:gd name="connsiteY13" fmla="*/ 17170 h 93327"/>
            <a:gd name="connsiteX14" fmla="*/ 42769 w 101234"/>
            <a:gd name="connsiteY14" fmla="*/ 24797 h 93327"/>
            <a:gd name="connsiteX15" fmla="*/ 33167 w 101234"/>
            <a:gd name="connsiteY15" fmla="*/ 33245 h 93327"/>
            <a:gd name="connsiteX16" fmla="*/ 24235 w 101234"/>
            <a:gd name="connsiteY16" fmla="*/ 42230 h 93327"/>
            <a:gd name="connsiteX17" fmla="*/ 16308 w 101234"/>
            <a:gd name="connsiteY17" fmla="*/ 51382 h 93327"/>
            <a:gd name="connsiteX18" fmla="*/ 9722 w 101234"/>
            <a:gd name="connsiteY18" fmla="*/ 60350 h 93327"/>
            <a:gd name="connsiteX19" fmla="*/ 4694 w 101234"/>
            <a:gd name="connsiteY19" fmla="*/ 68781 h 93327"/>
            <a:gd name="connsiteX20" fmla="*/ 1421 w 101234"/>
            <a:gd name="connsiteY20" fmla="*/ 76375 h 93327"/>
            <a:gd name="connsiteX21" fmla="*/ 41 w 101234"/>
            <a:gd name="connsiteY21" fmla="*/ 82828 h 93327"/>
            <a:gd name="connsiteX22" fmla="*/ 613 w 101234"/>
            <a:gd name="connsiteY22" fmla="*/ 87891 h 93327"/>
            <a:gd name="connsiteX23" fmla="*/ 3117 w 101234"/>
            <a:gd name="connsiteY23" fmla="*/ 91361 h 93327"/>
            <a:gd name="connsiteX24" fmla="*/ 7435 w 101234"/>
            <a:gd name="connsiteY24" fmla="*/ 93121 h 93327"/>
            <a:gd name="connsiteX25" fmla="*/ 13409 w 101234"/>
            <a:gd name="connsiteY25" fmla="*/ 93087 h 93327"/>
            <a:gd name="connsiteX26" fmla="*/ 20804 w 101234"/>
            <a:gd name="connsiteY26" fmla="*/ 91277 h 93327"/>
            <a:gd name="connsiteX27" fmla="*/ 29361 w 101234"/>
            <a:gd name="connsiteY27" fmla="*/ 87740 h 93327"/>
            <a:gd name="connsiteX28" fmla="*/ 38727 w 101234"/>
            <a:gd name="connsiteY28" fmla="*/ 82644 h 93327"/>
            <a:gd name="connsiteX29" fmla="*/ 48567 w 101234"/>
            <a:gd name="connsiteY29" fmla="*/ 76157 h 93327"/>
            <a:gd name="connsiteX30" fmla="*/ 58465 w 101234"/>
            <a:gd name="connsiteY30" fmla="*/ 68530 h 93327"/>
            <a:gd name="connsiteX31" fmla="*/ 68067 w 101234"/>
            <a:gd name="connsiteY31" fmla="*/ 60065 h 93327"/>
            <a:gd name="connsiteX32" fmla="*/ 76999 w 101234"/>
            <a:gd name="connsiteY32" fmla="*/ 51097 h 93327"/>
            <a:gd name="connsiteX0" fmla="*/ 76999 w 101234"/>
            <a:gd name="connsiteY0" fmla="*/ 51097 h 93327"/>
            <a:gd name="connsiteX1" fmla="*/ 84926 w 101234"/>
            <a:gd name="connsiteY1" fmla="*/ 41945 h 93327"/>
            <a:gd name="connsiteX2" fmla="*/ 91512 w 101234"/>
            <a:gd name="connsiteY2" fmla="*/ 32977 h 93327"/>
            <a:gd name="connsiteX3" fmla="*/ 96540 w 101234"/>
            <a:gd name="connsiteY3" fmla="*/ 24528 h 93327"/>
            <a:gd name="connsiteX4" fmla="*/ 99813 w 101234"/>
            <a:gd name="connsiteY4" fmla="*/ 16952 h 93327"/>
            <a:gd name="connsiteX5" fmla="*/ 101193 w 101234"/>
            <a:gd name="connsiteY5" fmla="*/ 10498 h 93327"/>
            <a:gd name="connsiteX6" fmla="*/ 100622 w 101234"/>
            <a:gd name="connsiteY6" fmla="*/ 5436 h 93327"/>
            <a:gd name="connsiteX7" fmla="*/ 98117 w 101234"/>
            <a:gd name="connsiteY7" fmla="*/ 1966 h 93327"/>
            <a:gd name="connsiteX8" fmla="*/ 93799 w 101234"/>
            <a:gd name="connsiteY8" fmla="*/ 206 h 93327"/>
            <a:gd name="connsiteX9" fmla="*/ 87825 w 101234"/>
            <a:gd name="connsiteY9" fmla="*/ 239 h 93327"/>
            <a:gd name="connsiteX10" fmla="*/ 80411 w 101234"/>
            <a:gd name="connsiteY10" fmla="*/ 2050 h 93327"/>
            <a:gd name="connsiteX11" fmla="*/ 71873 w 101234"/>
            <a:gd name="connsiteY11" fmla="*/ 5570 h 93327"/>
            <a:gd name="connsiteX12" fmla="*/ 62507 w 101234"/>
            <a:gd name="connsiteY12" fmla="*/ 10682 h 93327"/>
            <a:gd name="connsiteX13" fmla="*/ 52668 w 101234"/>
            <a:gd name="connsiteY13" fmla="*/ 17170 h 93327"/>
            <a:gd name="connsiteX14" fmla="*/ 42769 w 101234"/>
            <a:gd name="connsiteY14" fmla="*/ 24797 h 93327"/>
            <a:gd name="connsiteX15" fmla="*/ 33167 w 101234"/>
            <a:gd name="connsiteY15" fmla="*/ 33245 h 93327"/>
            <a:gd name="connsiteX16" fmla="*/ 24235 w 101234"/>
            <a:gd name="connsiteY16" fmla="*/ 42230 h 93327"/>
            <a:gd name="connsiteX17" fmla="*/ 16308 w 101234"/>
            <a:gd name="connsiteY17" fmla="*/ 51382 h 93327"/>
            <a:gd name="connsiteX18" fmla="*/ 9722 w 101234"/>
            <a:gd name="connsiteY18" fmla="*/ 60350 h 93327"/>
            <a:gd name="connsiteX19" fmla="*/ 4694 w 101234"/>
            <a:gd name="connsiteY19" fmla="*/ 68781 h 93327"/>
            <a:gd name="connsiteX20" fmla="*/ 1421 w 101234"/>
            <a:gd name="connsiteY20" fmla="*/ 76375 h 93327"/>
            <a:gd name="connsiteX21" fmla="*/ 41 w 101234"/>
            <a:gd name="connsiteY21" fmla="*/ 82828 h 93327"/>
            <a:gd name="connsiteX22" fmla="*/ 613 w 101234"/>
            <a:gd name="connsiteY22" fmla="*/ 87891 h 93327"/>
            <a:gd name="connsiteX23" fmla="*/ 3117 w 101234"/>
            <a:gd name="connsiteY23" fmla="*/ 91361 h 93327"/>
            <a:gd name="connsiteX24" fmla="*/ 7435 w 101234"/>
            <a:gd name="connsiteY24" fmla="*/ 93121 h 93327"/>
            <a:gd name="connsiteX25" fmla="*/ 13409 w 101234"/>
            <a:gd name="connsiteY25" fmla="*/ 93087 h 93327"/>
            <a:gd name="connsiteX26" fmla="*/ 20804 w 101234"/>
            <a:gd name="connsiteY26" fmla="*/ 91277 h 93327"/>
            <a:gd name="connsiteX27" fmla="*/ 29361 w 101234"/>
            <a:gd name="connsiteY27" fmla="*/ 87740 h 93327"/>
            <a:gd name="connsiteX28" fmla="*/ 38727 w 101234"/>
            <a:gd name="connsiteY28" fmla="*/ 82644 h 93327"/>
            <a:gd name="connsiteX29" fmla="*/ 48567 w 101234"/>
            <a:gd name="connsiteY29" fmla="*/ 76157 h 93327"/>
            <a:gd name="connsiteX30" fmla="*/ 58465 w 101234"/>
            <a:gd name="connsiteY30" fmla="*/ 68530 h 93327"/>
            <a:gd name="connsiteX31" fmla="*/ 68067 w 101234"/>
            <a:gd name="connsiteY31" fmla="*/ 60065 h 93327"/>
            <a:gd name="connsiteX32" fmla="*/ 76999 w 101234"/>
            <a:gd name="connsiteY32" fmla="*/ 51097 h 933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101234" h="93327">
              <a:moveTo>
                <a:pt x="76999" y="51097"/>
              </a:moveTo>
              <a:cubicBezTo>
                <a:pt x="79809" y="48077"/>
                <a:pt x="82507" y="44965"/>
                <a:pt x="84926" y="41945"/>
              </a:cubicBezTo>
              <a:cubicBezTo>
                <a:pt x="87345" y="38925"/>
                <a:pt x="89576" y="35880"/>
                <a:pt x="91512" y="32977"/>
              </a:cubicBezTo>
              <a:cubicBezTo>
                <a:pt x="93448" y="30074"/>
                <a:pt x="95157" y="27199"/>
                <a:pt x="96540" y="24528"/>
              </a:cubicBezTo>
              <a:cubicBezTo>
                <a:pt x="97923" y="21857"/>
                <a:pt x="99038" y="19290"/>
                <a:pt x="99813" y="16952"/>
              </a:cubicBezTo>
              <a:cubicBezTo>
                <a:pt x="100588" y="14614"/>
                <a:pt x="101058" y="12417"/>
                <a:pt x="101193" y="10498"/>
              </a:cubicBezTo>
              <a:cubicBezTo>
                <a:pt x="101328" y="8579"/>
                <a:pt x="101135" y="6858"/>
                <a:pt x="100622" y="5436"/>
              </a:cubicBezTo>
              <a:cubicBezTo>
                <a:pt x="100109" y="4014"/>
                <a:pt x="99254" y="2838"/>
                <a:pt x="98117" y="1966"/>
              </a:cubicBezTo>
              <a:cubicBezTo>
                <a:pt x="96980" y="1094"/>
                <a:pt x="95514" y="494"/>
                <a:pt x="93799" y="206"/>
              </a:cubicBezTo>
              <a:cubicBezTo>
                <a:pt x="92084" y="-82"/>
                <a:pt x="90056" y="-68"/>
                <a:pt x="87825" y="239"/>
              </a:cubicBezTo>
              <a:cubicBezTo>
                <a:pt x="85594" y="546"/>
                <a:pt x="83070" y="1162"/>
                <a:pt x="80411" y="2050"/>
              </a:cubicBezTo>
              <a:cubicBezTo>
                <a:pt x="77752" y="2938"/>
                <a:pt x="74857" y="4131"/>
                <a:pt x="71873" y="5570"/>
              </a:cubicBezTo>
              <a:cubicBezTo>
                <a:pt x="68889" y="7009"/>
                <a:pt x="65708" y="8749"/>
                <a:pt x="62507" y="10682"/>
              </a:cubicBezTo>
              <a:cubicBezTo>
                <a:pt x="59306" y="12615"/>
                <a:pt x="55958" y="14818"/>
                <a:pt x="52668" y="17170"/>
              </a:cubicBezTo>
              <a:cubicBezTo>
                <a:pt x="49378" y="19522"/>
                <a:pt x="46019" y="22118"/>
                <a:pt x="42769" y="24797"/>
              </a:cubicBezTo>
              <a:cubicBezTo>
                <a:pt x="39519" y="27476"/>
                <a:pt x="36256" y="30340"/>
                <a:pt x="33167" y="33245"/>
              </a:cubicBezTo>
              <a:cubicBezTo>
                <a:pt x="30078" y="36151"/>
                <a:pt x="27045" y="39207"/>
                <a:pt x="24235" y="42230"/>
              </a:cubicBezTo>
              <a:cubicBezTo>
                <a:pt x="21425" y="45253"/>
                <a:pt x="18727" y="48362"/>
                <a:pt x="16308" y="51382"/>
              </a:cubicBezTo>
              <a:cubicBezTo>
                <a:pt x="13889" y="54402"/>
                <a:pt x="11658" y="57450"/>
                <a:pt x="9722" y="60350"/>
              </a:cubicBezTo>
              <a:cubicBezTo>
                <a:pt x="7786" y="63250"/>
                <a:pt x="6077" y="66110"/>
                <a:pt x="4694" y="68781"/>
              </a:cubicBezTo>
              <a:cubicBezTo>
                <a:pt x="3311" y="71452"/>
                <a:pt x="2197" y="74034"/>
                <a:pt x="1421" y="76375"/>
              </a:cubicBezTo>
              <a:cubicBezTo>
                <a:pt x="646" y="78716"/>
                <a:pt x="176" y="80909"/>
                <a:pt x="41" y="82828"/>
              </a:cubicBezTo>
              <a:cubicBezTo>
                <a:pt x="-94" y="84747"/>
                <a:pt x="100" y="86469"/>
                <a:pt x="613" y="87891"/>
              </a:cubicBezTo>
              <a:cubicBezTo>
                <a:pt x="1126" y="89313"/>
                <a:pt x="1980" y="90489"/>
                <a:pt x="3117" y="91361"/>
              </a:cubicBezTo>
              <a:cubicBezTo>
                <a:pt x="4254" y="92233"/>
                <a:pt x="5720" y="92833"/>
                <a:pt x="7435" y="93121"/>
              </a:cubicBezTo>
              <a:cubicBezTo>
                <a:pt x="9150" y="93409"/>
                <a:pt x="11181" y="93394"/>
                <a:pt x="13409" y="93087"/>
              </a:cubicBezTo>
              <a:cubicBezTo>
                <a:pt x="15637" y="92780"/>
                <a:pt x="18145" y="92168"/>
                <a:pt x="20804" y="91277"/>
              </a:cubicBezTo>
              <a:cubicBezTo>
                <a:pt x="23463" y="90386"/>
                <a:pt x="26374" y="89179"/>
                <a:pt x="29361" y="87740"/>
              </a:cubicBezTo>
              <a:cubicBezTo>
                <a:pt x="32348" y="86301"/>
                <a:pt x="35526" y="84574"/>
                <a:pt x="38727" y="82644"/>
              </a:cubicBezTo>
              <a:cubicBezTo>
                <a:pt x="41928" y="80714"/>
                <a:pt x="45277" y="78509"/>
                <a:pt x="48567" y="76157"/>
              </a:cubicBezTo>
              <a:cubicBezTo>
                <a:pt x="51857" y="73805"/>
                <a:pt x="55215" y="71212"/>
                <a:pt x="58465" y="68530"/>
              </a:cubicBezTo>
              <a:cubicBezTo>
                <a:pt x="61715" y="65848"/>
                <a:pt x="64978" y="62971"/>
                <a:pt x="68067" y="60065"/>
              </a:cubicBezTo>
              <a:cubicBezTo>
                <a:pt x="71156" y="57160"/>
                <a:pt x="74189" y="54117"/>
                <a:pt x="76999" y="51097"/>
              </a:cubicBezTo>
              <a:close/>
            </a:path>
          </a:pathLst>
        </a:custGeom>
        <a:solidFill xmlns:a="http://schemas.openxmlformats.org/drawingml/2006/main">
          <a:srgbClr val="DD0806"/>
        </a:solidFill>
        <a:ln xmlns:a="http://schemas.openxmlformats.org/drawingml/2006/main" w="22225">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0.46037</cdr:x>
      <cdr:y>0.87447</cdr:y>
    </cdr:from>
    <cdr:to>
      <cdr:x>0.57919</cdr:x>
      <cdr:y>0.92388</cdr:y>
    </cdr:to>
    <cdr:sp macro="" textlink="">
      <cdr:nvSpPr>
        <cdr:cNvPr id="2" name="XaxisName"/>
        <cdr:cNvSpPr txBox="1"/>
      </cdr:nvSpPr>
      <cdr:spPr>
        <a:xfrm xmlns:a="http://schemas.openxmlformats.org/drawingml/2006/main">
          <a:off x="4282552" y="5311282"/>
          <a:ext cx="1105314" cy="300112"/>
        </a:xfrm>
        <a:prstGeom xmlns:a="http://schemas.openxmlformats.org/drawingml/2006/main" prst="rect">
          <a:avLst/>
        </a:prstGeom>
      </cdr:spPr>
      <cdr:txBody>
        <a:bodyPr xmlns:a="http://schemas.openxmlformats.org/drawingml/2006/main" vertOverflow="clip" vert="horz" wrap="none" lIns="25400" tIns="25400" rIns="25400" bIns="25400" rtlCol="0">
          <a:spAutoFit/>
        </a:bodyPr>
        <a:lstStyle xmlns:a="http://schemas.openxmlformats.org/drawingml/2006/main"/>
        <a:p xmlns:a="http://schemas.openxmlformats.org/drawingml/2006/main">
          <a:pPr algn="ctr"/>
          <a:r>
            <a:rPr lang="en-AU" sz="1600" baseline="30000">
              <a:latin typeface="Arial" panose="020B0604020202020204" pitchFamily="34" charset="0"/>
            </a:rPr>
            <a:t>206</a:t>
          </a:r>
          <a:r>
            <a:rPr lang="en-AU" sz="1600">
              <a:latin typeface="Arial" panose="020B0604020202020204" pitchFamily="34" charset="0"/>
            </a:rPr>
            <a:t>Pb/</a:t>
          </a:r>
          <a:r>
            <a:rPr lang="en-AU" sz="1600" baseline="30000">
              <a:latin typeface="Arial" panose="020B0604020202020204" pitchFamily="34" charset="0"/>
            </a:rPr>
            <a:t>204</a:t>
          </a:r>
          <a:r>
            <a:rPr lang="en-AU" sz="1600">
              <a:latin typeface="Arial" panose="020B0604020202020204" pitchFamily="34" charset="0"/>
            </a:rPr>
            <a:t>Pb</a:t>
          </a:r>
        </a:p>
      </cdr:txBody>
    </cdr:sp>
  </cdr:relSizeAnchor>
  <cdr:relSizeAnchor xmlns:cdr="http://schemas.openxmlformats.org/drawingml/2006/chartDrawing">
    <cdr:from>
      <cdr:x>0.14189</cdr:x>
      <cdr:y>0.36694</cdr:y>
    </cdr:from>
    <cdr:to>
      <cdr:x>0.18714</cdr:x>
      <cdr:y>0.54938</cdr:y>
    </cdr:to>
    <cdr:sp macro="" textlink="">
      <cdr:nvSpPr>
        <cdr:cNvPr id="3" name="YaxisName"/>
        <cdr:cNvSpPr txBox="1"/>
      </cdr:nvSpPr>
      <cdr:spPr>
        <a:xfrm xmlns:a="http://schemas.openxmlformats.org/drawingml/2006/main">
          <a:off x="1319928" y="2228676"/>
          <a:ext cx="420897" cy="1108119"/>
        </a:xfrm>
        <a:prstGeom xmlns:a="http://schemas.openxmlformats.org/drawingml/2006/main" prst="rect">
          <a:avLst/>
        </a:prstGeom>
      </cdr:spPr>
      <cdr:txBody>
        <a:bodyPr xmlns:a="http://schemas.openxmlformats.org/drawingml/2006/main" vertOverflow="clip" vert="vert270" wrap="none" rtlCol="0">
          <a:spAutoFit/>
        </a:bodyPr>
        <a:lstStyle xmlns:a="http://schemas.openxmlformats.org/drawingml/2006/main"/>
        <a:p xmlns:a="http://schemas.openxmlformats.org/drawingml/2006/main">
          <a:pPr algn="ctr"/>
          <a:r>
            <a:rPr lang="en-AU" sz="1600" baseline="30000">
              <a:latin typeface="Arial" panose="020B0604020202020204" pitchFamily="34" charset="0"/>
            </a:rPr>
            <a:t>207</a:t>
          </a:r>
          <a:r>
            <a:rPr lang="en-AU" sz="1600">
              <a:latin typeface="Arial" panose="020B0604020202020204" pitchFamily="34" charset="0"/>
            </a:rPr>
            <a:t>Pb/</a:t>
          </a:r>
          <a:r>
            <a:rPr lang="en-AU" sz="1600" baseline="30000">
              <a:latin typeface="Arial" panose="020B0604020202020204" pitchFamily="34" charset="0"/>
            </a:rPr>
            <a:t>204</a:t>
          </a:r>
          <a:r>
            <a:rPr lang="en-AU" sz="1600">
              <a:latin typeface="Arial" panose="020B0604020202020204" pitchFamily="34" charset="0"/>
            </a:rPr>
            <a:t>Pb</a:t>
          </a:r>
        </a:p>
      </cdr:txBody>
    </cdr:sp>
  </cdr:relSizeAnchor>
  <cdr:relSizeAnchor xmlns:cdr="http://schemas.openxmlformats.org/drawingml/2006/chartDrawing">
    <cdr:from>
      <cdr:x>0.59843</cdr:x>
      <cdr:y>0.05724</cdr:y>
    </cdr:from>
    <cdr:to>
      <cdr:x>0.80601</cdr:x>
      <cdr:y>0.09833</cdr:y>
    </cdr:to>
    <cdr:sp macro="" textlink="">
      <cdr:nvSpPr>
        <cdr:cNvPr id="4" name="ErrorSize"/>
        <cdr:cNvSpPr txBox="1"/>
      </cdr:nvSpPr>
      <cdr:spPr>
        <a:xfrm xmlns:a="http://schemas.openxmlformats.org/drawingml/2006/main">
          <a:off x="5563241" y="347473"/>
          <a:ext cx="1929759" cy="249427"/>
        </a:xfrm>
        <a:prstGeom xmlns:a="http://schemas.openxmlformats.org/drawingml/2006/main" prst="rect">
          <a:avLst/>
        </a:prstGeom>
      </cdr:spPr>
      <cdr:txBody>
        <a:bodyPr xmlns:a="http://schemas.openxmlformats.org/drawingml/2006/main" vertOverflow="clip" vert="horz" wrap="none" rtlCol="0" anchor="b">
          <a:spAutoFit/>
        </a:bodyPr>
        <a:lstStyle xmlns:a="http://schemas.openxmlformats.org/drawingml/2006/main"/>
        <a:p xmlns:a="http://schemas.openxmlformats.org/drawingml/2006/main">
          <a:pPr algn="r"/>
          <a:r>
            <a:rPr lang="en-AU" sz="1000">
              <a:latin typeface="Arial" panose="020B0604020202020204" pitchFamily="34" charset="0"/>
            </a:rPr>
            <a:t>data-point error ellipses are 2</a:t>
          </a:r>
          <a:r>
            <a:rPr lang="en-AU" sz="1000">
              <a:latin typeface="Symbol" panose="05050102010706020507" pitchFamily="18" charset="2"/>
            </a:rPr>
            <a:t>s</a:t>
          </a:r>
        </a:p>
      </cdr:txBody>
    </cdr:sp>
  </cdr:relSizeAnchor>
  <cdr:relSizeAnchor xmlns:cdr="http://schemas.openxmlformats.org/drawingml/2006/chartDrawing">
    <cdr:from>
      <cdr:x>0.47069</cdr:x>
      <cdr:y>0.53465</cdr:y>
    </cdr:from>
    <cdr:to>
      <cdr:x>0.47749</cdr:x>
      <cdr:y>0.54431</cdr:y>
    </cdr:to>
    <cdr:sp macro="" textlink="">
      <cdr:nvSpPr>
        <cdr:cNvPr id="5" name="PlotDat5_23|1~33_1"/>
        <cdr:cNvSpPr/>
      </cdr:nvSpPr>
      <cdr:spPr>
        <a:xfrm xmlns:a="http://schemas.openxmlformats.org/drawingml/2006/main">
          <a:off x="4378490" y="3247311"/>
          <a:ext cx="63256" cy="58669"/>
        </a:xfrm>
        <a:custGeom xmlns:a="http://schemas.openxmlformats.org/drawingml/2006/main">
          <a:avLst/>
          <a:gdLst>
            <a:gd name="connsiteX0" fmla="*/ 62090 w 63110"/>
            <a:gd name="connsiteY0" fmla="*/ 2078 h 58667"/>
            <a:gd name="connsiteX1" fmla="*/ 59885 w 63110"/>
            <a:gd name="connsiteY1" fmla="*/ 486 h 58667"/>
            <a:gd name="connsiteX2" fmla="*/ 56597 w 63110"/>
            <a:gd name="connsiteY2" fmla="*/ 2 h 58667"/>
            <a:gd name="connsiteX3" fmla="*/ 52343 w 63110"/>
            <a:gd name="connsiteY3" fmla="*/ 646 h 58667"/>
            <a:gd name="connsiteX4" fmla="*/ 47294 w 63110"/>
            <a:gd name="connsiteY4" fmla="*/ 2391 h 58667"/>
            <a:gd name="connsiteX5" fmla="*/ 41639 w 63110"/>
            <a:gd name="connsiteY5" fmla="*/ 5172 h 58667"/>
            <a:gd name="connsiteX6" fmla="*/ 35597 w 63110"/>
            <a:gd name="connsiteY6" fmla="*/ 8882 h 58667"/>
            <a:gd name="connsiteX7" fmla="*/ 29400 w 63110"/>
            <a:gd name="connsiteY7" fmla="*/ 13378 h 58667"/>
            <a:gd name="connsiteX8" fmla="*/ 23281 w 63110"/>
            <a:gd name="connsiteY8" fmla="*/ 18487 h 58667"/>
            <a:gd name="connsiteX9" fmla="*/ 17485 w 63110"/>
            <a:gd name="connsiteY9" fmla="*/ 24010 h 58667"/>
            <a:gd name="connsiteX10" fmla="*/ 12232 w 63110"/>
            <a:gd name="connsiteY10" fmla="*/ 29740 h 58667"/>
            <a:gd name="connsiteX11" fmla="*/ 7718 w 63110"/>
            <a:gd name="connsiteY11" fmla="*/ 35455 h 58667"/>
            <a:gd name="connsiteX12" fmla="*/ 4119 w 63110"/>
            <a:gd name="connsiteY12" fmla="*/ 40933 h 58667"/>
            <a:gd name="connsiteX13" fmla="*/ 1577 w 63110"/>
            <a:gd name="connsiteY13" fmla="*/ 45969 h 58667"/>
            <a:gd name="connsiteX14" fmla="*/ 183 w 63110"/>
            <a:gd name="connsiteY14" fmla="*/ 50362 h 58667"/>
            <a:gd name="connsiteX15" fmla="*/ 0 w 63110"/>
            <a:gd name="connsiteY15" fmla="*/ 53947 h 58667"/>
            <a:gd name="connsiteX16" fmla="*/ 1028 w 63110"/>
            <a:gd name="connsiteY16" fmla="*/ 56587 h 58667"/>
            <a:gd name="connsiteX17" fmla="*/ 3232 w 63110"/>
            <a:gd name="connsiteY17" fmla="*/ 58179 h 58667"/>
            <a:gd name="connsiteX18" fmla="*/ 6521 w 63110"/>
            <a:gd name="connsiteY18" fmla="*/ 58667 h 58667"/>
            <a:gd name="connsiteX19" fmla="*/ 10767 w 63110"/>
            <a:gd name="connsiteY19" fmla="*/ 58023 h 58667"/>
            <a:gd name="connsiteX20" fmla="*/ 15823 w 63110"/>
            <a:gd name="connsiteY20" fmla="*/ 56278 h 58667"/>
            <a:gd name="connsiteX21" fmla="*/ 21478 w 63110"/>
            <a:gd name="connsiteY21" fmla="*/ 53497 h 58667"/>
            <a:gd name="connsiteX22" fmla="*/ 27520 w 63110"/>
            <a:gd name="connsiteY22" fmla="*/ 49787 h 58667"/>
            <a:gd name="connsiteX23" fmla="*/ 33717 w 63110"/>
            <a:gd name="connsiteY23" fmla="*/ 45291 h 58667"/>
            <a:gd name="connsiteX24" fmla="*/ 39830 w 63110"/>
            <a:gd name="connsiteY24" fmla="*/ 40182 h 58667"/>
            <a:gd name="connsiteX25" fmla="*/ 45625 w 63110"/>
            <a:gd name="connsiteY25" fmla="*/ 34658 h 58667"/>
            <a:gd name="connsiteX26" fmla="*/ 50886 w 63110"/>
            <a:gd name="connsiteY26" fmla="*/ 28929 h 58667"/>
            <a:gd name="connsiteX27" fmla="*/ 55400 w 63110"/>
            <a:gd name="connsiteY27" fmla="*/ 23214 h 58667"/>
            <a:gd name="connsiteX28" fmla="*/ 58998 w 63110"/>
            <a:gd name="connsiteY28" fmla="*/ 17736 h 58667"/>
            <a:gd name="connsiteX29" fmla="*/ 61540 w 63110"/>
            <a:gd name="connsiteY29" fmla="*/ 12699 h 58667"/>
            <a:gd name="connsiteX30" fmla="*/ 62928 w 63110"/>
            <a:gd name="connsiteY30" fmla="*/ 8307 h 58667"/>
            <a:gd name="connsiteX31" fmla="*/ 63110 w 63110"/>
            <a:gd name="connsiteY31" fmla="*/ 4722 h 58667"/>
            <a:gd name="connsiteX32" fmla="*/ 62090 w 63110"/>
            <a:gd name="connsiteY32" fmla="*/ 2078 h 58667"/>
            <a:gd name="connsiteX0" fmla="*/ 62090 w 63110"/>
            <a:gd name="connsiteY0" fmla="*/ 2078 h 58667"/>
            <a:gd name="connsiteX1" fmla="*/ 59885 w 63110"/>
            <a:gd name="connsiteY1" fmla="*/ 486 h 58667"/>
            <a:gd name="connsiteX2" fmla="*/ 56597 w 63110"/>
            <a:gd name="connsiteY2" fmla="*/ 2 h 58667"/>
            <a:gd name="connsiteX3" fmla="*/ 52343 w 63110"/>
            <a:gd name="connsiteY3" fmla="*/ 646 h 58667"/>
            <a:gd name="connsiteX4" fmla="*/ 47294 w 63110"/>
            <a:gd name="connsiteY4" fmla="*/ 2391 h 58667"/>
            <a:gd name="connsiteX5" fmla="*/ 41639 w 63110"/>
            <a:gd name="connsiteY5" fmla="*/ 5172 h 58667"/>
            <a:gd name="connsiteX6" fmla="*/ 35597 w 63110"/>
            <a:gd name="connsiteY6" fmla="*/ 8882 h 58667"/>
            <a:gd name="connsiteX7" fmla="*/ 29400 w 63110"/>
            <a:gd name="connsiteY7" fmla="*/ 13378 h 58667"/>
            <a:gd name="connsiteX8" fmla="*/ 23281 w 63110"/>
            <a:gd name="connsiteY8" fmla="*/ 18487 h 58667"/>
            <a:gd name="connsiteX9" fmla="*/ 17485 w 63110"/>
            <a:gd name="connsiteY9" fmla="*/ 24010 h 58667"/>
            <a:gd name="connsiteX10" fmla="*/ 12232 w 63110"/>
            <a:gd name="connsiteY10" fmla="*/ 29740 h 58667"/>
            <a:gd name="connsiteX11" fmla="*/ 7718 w 63110"/>
            <a:gd name="connsiteY11" fmla="*/ 35455 h 58667"/>
            <a:gd name="connsiteX12" fmla="*/ 4119 w 63110"/>
            <a:gd name="connsiteY12" fmla="*/ 40933 h 58667"/>
            <a:gd name="connsiteX13" fmla="*/ 1577 w 63110"/>
            <a:gd name="connsiteY13" fmla="*/ 45969 h 58667"/>
            <a:gd name="connsiteX14" fmla="*/ 183 w 63110"/>
            <a:gd name="connsiteY14" fmla="*/ 50362 h 58667"/>
            <a:gd name="connsiteX15" fmla="*/ 0 w 63110"/>
            <a:gd name="connsiteY15" fmla="*/ 53947 h 58667"/>
            <a:gd name="connsiteX16" fmla="*/ 1028 w 63110"/>
            <a:gd name="connsiteY16" fmla="*/ 56587 h 58667"/>
            <a:gd name="connsiteX17" fmla="*/ 3232 w 63110"/>
            <a:gd name="connsiteY17" fmla="*/ 58179 h 58667"/>
            <a:gd name="connsiteX18" fmla="*/ 6521 w 63110"/>
            <a:gd name="connsiteY18" fmla="*/ 58667 h 58667"/>
            <a:gd name="connsiteX19" fmla="*/ 10767 w 63110"/>
            <a:gd name="connsiteY19" fmla="*/ 58023 h 58667"/>
            <a:gd name="connsiteX20" fmla="*/ 15823 w 63110"/>
            <a:gd name="connsiteY20" fmla="*/ 56278 h 58667"/>
            <a:gd name="connsiteX21" fmla="*/ 21478 w 63110"/>
            <a:gd name="connsiteY21" fmla="*/ 53497 h 58667"/>
            <a:gd name="connsiteX22" fmla="*/ 27520 w 63110"/>
            <a:gd name="connsiteY22" fmla="*/ 49787 h 58667"/>
            <a:gd name="connsiteX23" fmla="*/ 33717 w 63110"/>
            <a:gd name="connsiteY23" fmla="*/ 45291 h 58667"/>
            <a:gd name="connsiteX24" fmla="*/ 39830 w 63110"/>
            <a:gd name="connsiteY24" fmla="*/ 40182 h 58667"/>
            <a:gd name="connsiteX25" fmla="*/ 45625 w 63110"/>
            <a:gd name="connsiteY25" fmla="*/ 34658 h 58667"/>
            <a:gd name="connsiteX26" fmla="*/ 50886 w 63110"/>
            <a:gd name="connsiteY26" fmla="*/ 28929 h 58667"/>
            <a:gd name="connsiteX27" fmla="*/ 55400 w 63110"/>
            <a:gd name="connsiteY27" fmla="*/ 23214 h 58667"/>
            <a:gd name="connsiteX28" fmla="*/ 58998 w 63110"/>
            <a:gd name="connsiteY28" fmla="*/ 17736 h 58667"/>
            <a:gd name="connsiteX29" fmla="*/ 61540 w 63110"/>
            <a:gd name="connsiteY29" fmla="*/ 12699 h 58667"/>
            <a:gd name="connsiteX30" fmla="*/ 62928 w 63110"/>
            <a:gd name="connsiteY30" fmla="*/ 8307 h 58667"/>
            <a:gd name="connsiteX31" fmla="*/ 63110 w 63110"/>
            <a:gd name="connsiteY31" fmla="*/ 4722 h 58667"/>
            <a:gd name="connsiteX32" fmla="*/ 62090 w 63110"/>
            <a:gd name="connsiteY32" fmla="*/ 2078 h 58667"/>
            <a:gd name="connsiteX0" fmla="*/ 62090 w 63110"/>
            <a:gd name="connsiteY0" fmla="*/ 2078 h 58667"/>
            <a:gd name="connsiteX1" fmla="*/ 59885 w 63110"/>
            <a:gd name="connsiteY1" fmla="*/ 486 h 58667"/>
            <a:gd name="connsiteX2" fmla="*/ 56597 w 63110"/>
            <a:gd name="connsiteY2" fmla="*/ 2 h 58667"/>
            <a:gd name="connsiteX3" fmla="*/ 52343 w 63110"/>
            <a:gd name="connsiteY3" fmla="*/ 646 h 58667"/>
            <a:gd name="connsiteX4" fmla="*/ 47294 w 63110"/>
            <a:gd name="connsiteY4" fmla="*/ 2391 h 58667"/>
            <a:gd name="connsiteX5" fmla="*/ 41639 w 63110"/>
            <a:gd name="connsiteY5" fmla="*/ 5172 h 58667"/>
            <a:gd name="connsiteX6" fmla="*/ 35597 w 63110"/>
            <a:gd name="connsiteY6" fmla="*/ 8882 h 58667"/>
            <a:gd name="connsiteX7" fmla="*/ 29400 w 63110"/>
            <a:gd name="connsiteY7" fmla="*/ 13378 h 58667"/>
            <a:gd name="connsiteX8" fmla="*/ 23281 w 63110"/>
            <a:gd name="connsiteY8" fmla="*/ 18487 h 58667"/>
            <a:gd name="connsiteX9" fmla="*/ 17485 w 63110"/>
            <a:gd name="connsiteY9" fmla="*/ 24010 h 58667"/>
            <a:gd name="connsiteX10" fmla="*/ 12232 w 63110"/>
            <a:gd name="connsiteY10" fmla="*/ 29740 h 58667"/>
            <a:gd name="connsiteX11" fmla="*/ 7718 w 63110"/>
            <a:gd name="connsiteY11" fmla="*/ 35455 h 58667"/>
            <a:gd name="connsiteX12" fmla="*/ 4119 w 63110"/>
            <a:gd name="connsiteY12" fmla="*/ 40933 h 58667"/>
            <a:gd name="connsiteX13" fmla="*/ 1577 w 63110"/>
            <a:gd name="connsiteY13" fmla="*/ 45969 h 58667"/>
            <a:gd name="connsiteX14" fmla="*/ 183 w 63110"/>
            <a:gd name="connsiteY14" fmla="*/ 50362 h 58667"/>
            <a:gd name="connsiteX15" fmla="*/ 0 w 63110"/>
            <a:gd name="connsiteY15" fmla="*/ 53947 h 58667"/>
            <a:gd name="connsiteX16" fmla="*/ 1028 w 63110"/>
            <a:gd name="connsiteY16" fmla="*/ 56587 h 58667"/>
            <a:gd name="connsiteX17" fmla="*/ 3232 w 63110"/>
            <a:gd name="connsiteY17" fmla="*/ 58179 h 58667"/>
            <a:gd name="connsiteX18" fmla="*/ 6521 w 63110"/>
            <a:gd name="connsiteY18" fmla="*/ 58667 h 58667"/>
            <a:gd name="connsiteX19" fmla="*/ 10767 w 63110"/>
            <a:gd name="connsiteY19" fmla="*/ 58023 h 58667"/>
            <a:gd name="connsiteX20" fmla="*/ 15823 w 63110"/>
            <a:gd name="connsiteY20" fmla="*/ 56278 h 58667"/>
            <a:gd name="connsiteX21" fmla="*/ 21478 w 63110"/>
            <a:gd name="connsiteY21" fmla="*/ 53497 h 58667"/>
            <a:gd name="connsiteX22" fmla="*/ 27520 w 63110"/>
            <a:gd name="connsiteY22" fmla="*/ 49787 h 58667"/>
            <a:gd name="connsiteX23" fmla="*/ 33717 w 63110"/>
            <a:gd name="connsiteY23" fmla="*/ 45291 h 58667"/>
            <a:gd name="connsiteX24" fmla="*/ 39830 w 63110"/>
            <a:gd name="connsiteY24" fmla="*/ 40182 h 58667"/>
            <a:gd name="connsiteX25" fmla="*/ 45625 w 63110"/>
            <a:gd name="connsiteY25" fmla="*/ 34658 h 58667"/>
            <a:gd name="connsiteX26" fmla="*/ 50886 w 63110"/>
            <a:gd name="connsiteY26" fmla="*/ 28929 h 58667"/>
            <a:gd name="connsiteX27" fmla="*/ 55400 w 63110"/>
            <a:gd name="connsiteY27" fmla="*/ 23214 h 58667"/>
            <a:gd name="connsiteX28" fmla="*/ 58998 w 63110"/>
            <a:gd name="connsiteY28" fmla="*/ 17736 h 58667"/>
            <a:gd name="connsiteX29" fmla="*/ 61540 w 63110"/>
            <a:gd name="connsiteY29" fmla="*/ 12699 h 58667"/>
            <a:gd name="connsiteX30" fmla="*/ 62928 w 63110"/>
            <a:gd name="connsiteY30" fmla="*/ 8307 h 58667"/>
            <a:gd name="connsiteX31" fmla="*/ 63110 w 63110"/>
            <a:gd name="connsiteY31" fmla="*/ 4722 h 58667"/>
            <a:gd name="connsiteX32" fmla="*/ 62090 w 63110"/>
            <a:gd name="connsiteY32" fmla="*/ 2078 h 58667"/>
            <a:gd name="connsiteX0" fmla="*/ 62090 w 63110"/>
            <a:gd name="connsiteY0" fmla="*/ 2078 h 58667"/>
            <a:gd name="connsiteX1" fmla="*/ 59885 w 63110"/>
            <a:gd name="connsiteY1" fmla="*/ 486 h 58667"/>
            <a:gd name="connsiteX2" fmla="*/ 56597 w 63110"/>
            <a:gd name="connsiteY2" fmla="*/ 2 h 58667"/>
            <a:gd name="connsiteX3" fmla="*/ 52343 w 63110"/>
            <a:gd name="connsiteY3" fmla="*/ 646 h 58667"/>
            <a:gd name="connsiteX4" fmla="*/ 47294 w 63110"/>
            <a:gd name="connsiteY4" fmla="*/ 2391 h 58667"/>
            <a:gd name="connsiteX5" fmla="*/ 41639 w 63110"/>
            <a:gd name="connsiteY5" fmla="*/ 5172 h 58667"/>
            <a:gd name="connsiteX6" fmla="*/ 35597 w 63110"/>
            <a:gd name="connsiteY6" fmla="*/ 8882 h 58667"/>
            <a:gd name="connsiteX7" fmla="*/ 29400 w 63110"/>
            <a:gd name="connsiteY7" fmla="*/ 13378 h 58667"/>
            <a:gd name="connsiteX8" fmla="*/ 23281 w 63110"/>
            <a:gd name="connsiteY8" fmla="*/ 18487 h 58667"/>
            <a:gd name="connsiteX9" fmla="*/ 17485 w 63110"/>
            <a:gd name="connsiteY9" fmla="*/ 24010 h 58667"/>
            <a:gd name="connsiteX10" fmla="*/ 12232 w 63110"/>
            <a:gd name="connsiteY10" fmla="*/ 29740 h 58667"/>
            <a:gd name="connsiteX11" fmla="*/ 7718 w 63110"/>
            <a:gd name="connsiteY11" fmla="*/ 35455 h 58667"/>
            <a:gd name="connsiteX12" fmla="*/ 4119 w 63110"/>
            <a:gd name="connsiteY12" fmla="*/ 40933 h 58667"/>
            <a:gd name="connsiteX13" fmla="*/ 1577 w 63110"/>
            <a:gd name="connsiteY13" fmla="*/ 45969 h 58667"/>
            <a:gd name="connsiteX14" fmla="*/ 183 w 63110"/>
            <a:gd name="connsiteY14" fmla="*/ 50362 h 58667"/>
            <a:gd name="connsiteX15" fmla="*/ 0 w 63110"/>
            <a:gd name="connsiteY15" fmla="*/ 53947 h 58667"/>
            <a:gd name="connsiteX16" fmla="*/ 1028 w 63110"/>
            <a:gd name="connsiteY16" fmla="*/ 56587 h 58667"/>
            <a:gd name="connsiteX17" fmla="*/ 3232 w 63110"/>
            <a:gd name="connsiteY17" fmla="*/ 58179 h 58667"/>
            <a:gd name="connsiteX18" fmla="*/ 6521 w 63110"/>
            <a:gd name="connsiteY18" fmla="*/ 58667 h 58667"/>
            <a:gd name="connsiteX19" fmla="*/ 10767 w 63110"/>
            <a:gd name="connsiteY19" fmla="*/ 58023 h 58667"/>
            <a:gd name="connsiteX20" fmla="*/ 15823 w 63110"/>
            <a:gd name="connsiteY20" fmla="*/ 56278 h 58667"/>
            <a:gd name="connsiteX21" fmla="*/ 21478 w 63110"/>
            <a:gd name="connsiteY21" fmla="*/ 53497 h 58667"/>
            <a:gd name="connsiteX22" fmla="*/ 27520 w 63110"/>
            <a:gd name="connsiteY22" fmla="*/ 49787 h 58667"/>
            <a:gd name="connsiteX23" fmla="*/ 33717 w 63110"/>
            <a:gd name="connsiteY23" fmla="*/ 45291 h 58667"/>
            <a:gd name="connsiteX24" fmla="*/ 39830 w 63110"/>
            <a:gd name="connsiteY24" fmla="*/ 40182 h 58667"/>
            <a:gd name="connsiteX25" fmla="*/ 45625 w 63110"/>
            <a:gd name="connsiteY25" fmla="*/ 34658 h 58667"/>
            <a:gd name="connsiteX26" fmla="*/ 50886 w 63110"/>
            <a:gd name="connsiteY26" fmla="*/ 28929 h 58667"/>
            <a:gd name="connsiteX27" fmla="*/ 55400 w 63110"/>
            <a:gd name="connsiteY27" fmla="*/ 23214 h 58667"/>
            <a:gd name="connsiteX28" fmla="*/ 58998 w 63110"/>
            <a:gd name="connsiteY28" fmla="*/ 17736 h 58667"/>
            <a:gd name="connsiteX29" fmla="*/ 61540 w 63110"/>
            <a:gd name="connsiteY29" fmla="*/ 12699 h 58667"/>
            <a:gd name="connsiteX30" fmla="*/ 62928 w 63110"/>
            <a:gd name="connsiteY30" fmla="*/ 8307 h 58667"/>
            <a:gd name="connsiteX31" fmla="*/ 63110 w 63110"/>
            <a:gd name="connsiteY31" fmla="*/ 4722 h 58667"/>
            <a:gd name="connsiteX32" fmla="*/ 62090 w 63110"/>
            <a:gd name="connsiteY32" fmla="*/ 2078 h 58667"/>
            <a:gd name="connsiteX0" fmla="*/ 62090 w 63110"/>
            <a:gd name="connsiteY0" fmla="*/ 2078 h 58667"/>
            <a:gd name="connsiteX1" fmla="*/ 59885 w 63110"/>
            <a:gd name="connsiteY1" fmla="*/ 486 h 58667"/>
            <a:gd name="connsiteX2" fmla="*/ 56597 w 63110"/>
            <a:gd name="connsiteY2" fmla="*/ 2 h 58667"/>
            <a:gd name="connsiteX3" fmla="*/ 52343 w 63110"/>
            <a:gd name="connsiteY3" fmla="*/ 646 h 58667"/>
            <a:gd name="connsiteX4" fmla="*/ 47294 w 63110"/>
            <a:gd name="connsiteY4" fmla="*/ 2391 h 58667"/>
            <a:gd name="connsiteX5" fmla="*/ 41639 w 63110"/>
            <a:gd name="connsiteY5" fmla="*/ 5172 h 58667"/>
            <a:gd name="connsiteX6" fmla="*/ 35597 w 63110"/>
            <a:gd name="connsiteY6" fmla="*/ 8882 h 58667"/>
            <a:gd name="connsiteX7" fmla="*/ 29400 w 63110"/>
            <a:gd name="connsiteY7" fmla="*/ 13378 h 58667"/>
            <a:gd name="connsiteX8" fmla="*/ 23281 w 63110"/>
            <a:gd name="connsiteY8" fmla="*/ 18487 h 58667"/>
            <a:gd name="connsiteX9" fmla="*/ 17485 w 63110"/>
            <a:gd name="connsiteY9" fmla="*/ 24010 h 58667"/>
            <a:gd name="connsiteX10" fmla="*/ 12232 w 63110"/>
            <a:gd name="connsiteY10" fmla="*/ 29740 h 58667"/>
            <a:gd name="connsiteX11" fmla="*/ 7718 w 63110"/>
            <a:gd name="connsiteY11" fmla="*/ 35455 h 58667"/>
            <a:gd name="connsiteX12" fmla="*/ 4119 w 63110"/>
            <a:gd name="connsiteY12" fmla="*/ 40933 h 58667"/>
            <a:gd name="connsiteX13" fmla="*/ 1577 w 63110"/>
            <a:gd name="connsiteY13" fmla="*/ 45969 h 58667"/>
            <a:gd name="connsiteX14" fmla="*/ 183 w 63110"/>
            <a:gd name="connsiteY14" fmla="*/ 50362 h 58667"/>
            <a:gd name="connsiteX15" fmla="*/ 0 w 63110"/>
            <a:gd name="connsiteY15" fmla="*/ 53947 h 58667"/>
            <a:gd name="connsiteX16" fmla="*/ 1028 w 63110"/>
            <a:gd name="connsiteY16" fmla="*/ 56587 h 58667"/>
            <a:gd name="connsiteX17" fmla="*/ 3232 w 63110"/>
            <a:gd name="connsiteY17" fmla="*/ 58179 h 58667"/>
            <a:gd name="connsiteX18" fmla="*/ 6521 w 63110"/>
            <a:gd name="connsiteY18" fmla="*/ 58667 h 58667"/>
            <a:gd name="connsiteX19" fmla="*/ 10767 w 63110"/>
            <a:gd name="connsiteY19" fmla="*/ 58023 h 58667"/>
            <a:gd name="connsiteX20" fmla="*/ 15823 w 63110"/>
            <a:gd name="connsiteY20" fmla="*/ 56278 h 58667"/>
            <a:gd name="connsiteX21" fmla="*/ 21478 w 63110"/>
            <a:gd name="connsiteY21" fmla="*/ 53497 h 58667"/>
            <a:gd name="connsiteX22" fmla="*/ 27520 w 63110"/>
            <a:gd name="connsiteY22" fmla="*/ 49787 h 58667"/>
            <a:gd name="connsiteX23" fmla="*/ 33717 w 63110"/>
            <a:gd name="connsiteY23" fmla="*/ 45291 h 58667"/>
            <a:gd name="connsiteX24" fmla="*/ 39830 w 63110"/>
            <a:gd name="connsiteY24" fmla="*/ 40182 h 58667"/>
            <a:gd name="connsiteX25" fmla="*/ 45625 w 63110"/>
            <a:gd name="connsiteY25" fmla="*/ 34658 h 58667"/>
            <a:gd name="connsiteX26" fmla="*/ 50886 w 63110"/>
            <a:gd name="connsiteY26" fmla="*/ 28929 h 58667"/>
            <a:gd name="connsiteX27" fmla="*/ 55400 w 63110"/>
            <a:gd name="connsiteY27" fmla="*/ 23214 h 58667"/>
            <a:gd name="connsiteX28" fmla="*/ 58998 w 63110"/>
            <a:gd name="connsiteY28" fmla="*/ 17736 h 58667"/>
            <a:gd name="connsiteX29" fmla="*/ 61540 w 63110"/>
            <a:gd name="connsiteY29" fmla="*/ 12699 h 58667"/>
            <a:gd name="connsiteX30" fmla="*/ 62928 w 63110"/>
            <a:gd name="connsiteY30" fmla="*/ 8307 h 58667"/>
            <a:gd name="connsiteX31" fmla="*/ 63110 w 63110"/>
            <a:gd name="connsiteY31" fmla="*/ 4722 h 58667"/>
            <a:gd name="connsiteX32" fmla="*/ 62090 w 63110"/>
            <a:gd name="connsiteY32" fmla="*/ 2078 h 58667"/>
            <a:gd name="connsiteX0" fmla="*/ 62090 w 63110"/>
            <a:gd name="connsiteY0" fmla="*/ 2078 h 58667"/>
            <a:gd name="connsiteX1" fmla="*/ 59885 w 63110"/>
            <a:gd name="connsiteY1" fmla="*/ 486 h 58667"/>
            <a:gd name="connsiteX2" fmla="*/ 56597 w 63110"/>
            <a:gd name="connsiteY2" fmla="*/ 2 h 58667"/>
            <a:gd name="connsiteX3" fmla="*/ 52343 w 63110"/>
            <a:gd name="connsiteY3" fmla="*/ 646 h 58667"/>
            <a:gd name="connsiteX4" fmla="*/ 47294 w 63110"/>
            <a:gd name="connsiteY4" fmla="*/ 2391 h 58667"/>
            <a:gd name="connsiteX5" fmla="*/ 41639 w 63110"/>
            <a:gd name="connsiteY5" fmla="*/ 5172 h 58667"/>
            <a:gd name="connsiteX6" fmla="*/ 35597 w 63110"/>
            <a:gd name="connsiteY6" fmla="*/ 8882 h 58667"/>
            <a:gd name="connsiteX7" fmla="*/ 29400 w 63110"/>
            <a:gd name="connsiteY7" fmla="*/ 13378 h 58667"/>
            <a:gd name="connsiteX8" fmla="*/ 23281 w 63110"/>
            <a:gd name="connsiteY8" fmla="*/ 18487 h 58667"/>
            <a:gd name="connsiteX9" fmla="*/ 17485 w 63110"/>
            <a:gd name="connsiteY9" fmla="*/ 24010 h 58667"/>
            <a:gd name="connsiteX10" fmla="*/ 12232 w 63110"/>
            <a:gd name="connsiteY10" fmla="*/ 29740 h 58667"/>
            <a:gd name="connsiteX11" fmla="*/ 7718 w 63110"/>
            <a:gd name="connsiteY11" fmla="*/ 35455 h 58667"/>
            <a:gd name="connsiteX12" fmla="*/ 4119 w 63110"/>
            <a:gd name="connsiteY12" fmla="*/ 40933 h 58667"/>
            <a:gd name="connsiteX13" fmla="*/ 1577 w 63110"/>
            <a:gd name="connsiteY13" fmla="*/ 45969 h 58667"/>
            <a:gd name="connsiteX14" fmla="*/ 183 w 63110"/>
            <a:gd name="connsiteY14" fmla="*/ 50362 h 58667"/>
            <a:gd name="connsiteX15" fmla="*/ 0 w 63110"/>
            <a:gd name="connsiteY15" fmla="*/ 53947 h 58667"/>
            <a:gd name="connsiteX16" fmla="*/ 1028 w 63110"/>
            <a:gd name="connsiteY16" fmla="*/ 56587 h 58667"/>
            <a:gd name="connsiteX17" fmla="*/ 3232 w 63110"/>
            <a:gd name="connsiteY17" fmla="*/ 58179 h 58667"/>
            <a:gd name="connsiteX18" fmla="*/ 6521 w 63110"/>
            <a:gd name="connsiteY18" fmla="*/ 58667 h 58667"/>
            <a:gd name="connsiteX19" fmla="*/ 10767 w 63110"/>
            <a:gd name="connsiteY19" fmla="*/ 58023 h 58667"/>
            <a:gd name="connsiteX20" fmla="*/ 15823 w 63110"/>
            <a:gd name="connsiteY20" fmla="*/ 56278 h 58667"/>
            <a:gd name="connsiteX21" fmla="*/ 21478 w 63110"/>
            <a:gd name="connsiteY21" fmla="*/ 53497 h 58667"/>
            <a:gd name="connsiteX22" fmla="*/ 27520 w 63110"/>
            <a:gd name="connsiteY22" fmla="*/ 49787 h 58667"/>
            <a:gd name="connsiteX23" fmla="*/ 33717 w 63110"/>
            <a:gd name="connsiteY23" fmla="*/ 45291 h 58667"/>
            <a:gd name="connsiteX24" fmla="*/ 39830 w 63110"/>
            <a:gd name="connsiteY24" fmla="*/ 40182 h 58667"/>
            <a:gd name="connsiteX25" fmla="*/ 45625 w 63110"/>
            <a:gd name="connsiteY25" fmla="*/ 34658 h 58667"/>
            <a:gd name="connsiteX26" fmla="*/ 50886 w 63110"/>
            <a:gd name="connsiteY26" fmla="*/ 28929 h 58667"/>
            <a:gd name="connsiteX27" fmla="*/ 55400 w 63110"/>
            <a:gd name="connsiteY27" fmla="*/ 23214 h 58667"/>
            <a:gd name="connsiteX28" fmla="*/ 58998 w 63110"/>
            <a:gd name="connsiteY28" fmla="*/ 17736 h 58667"/>
            <a:gd name="connsiteX29" fmla="*/ 61540 w 63110"/>
            <a:gd name="connsiteY29" fmla="*/ 12699 h 58667"/>
            <a:gd name="connsiteX30" fmla="*/ 62928 w 63110"/>
            <a:gd name="connsiteY30" fmla="*/ 8307 h 58667"/>
            <a:gd name="connsiteX31" fmla="*/ 63110 w 63110"/>
            <a:gd name="connsiteY31" fmla="*/ 4722 h 58667"/>
            <a:gd name="connsiteX32" fmla="*/ 62090 w 63110"/>
            <a:gd name="connsiteY32" fmla="*/ 2078 h 58667"/>
            <a:gd name="connsiteX0" fmla="*/ 62090 w 63110"/>
            <a:gd name="connsiteY0" fmla="*/ 2078 h 58667"/>
            <a:gd name="connsiteX1" fmla="*/ 59885 w 63110"/>
            <a:gd name="connsiteY1" fmla="*/ 486 h 58667"/>
            <a:gd name="connsiteX2" fmla="*/ 56597 w 63110"/>
            <a:gd name="connsiteY2" fmla="*/ 2 h 58667"/>
            <a:gd name="connsiteX3" fmla="*/ 52343 w 63110"/>
            <a:gd name="connsiteY3" fmla="*/ 646 h 58667"/>
            <a:gd name="connsiteX4" fmla="*/ 47294 w 63110"/>
            <a:gd name="connsiteY4" fmla="*/ 2391 h 58667"/>
            <a:gd name="connsiteX5" fmla="*/ 41639 w 63110"/>
            <a:gd name="connsiteY5" fmla="*/ 5172 h 58667"/>
            <a:gd name="connsiteX6" fmla="*/ 35597 w 63110"/>
            <a:gd name="connsiteY6" fmla="*/ 8882 h 58667"/>
            <a:gd name="connsiteX7" fmla="*/ 29400 w 63110"/>
            <a:gd name="connsiteY7" fmla="*/ 13378 h 58667"/>
            <a:gd name="connsiteX8" fmla="*/ 23281 w 63110"/>
            <a:gd name="connsiteY8" fmla="*/ 18487 h 58667"/>
            <a:gd name="connsiteX9" fmla="*/ 17485 w 63110"/>
            <a:gd name="connsiteY9" fmla="*/ 24010 h 58667"/>
            <a:gd name="connsiteX10" fmla="*/ 12232 w 63110"/>
            <a:gd name="connsiteY10" fmla="*/ 29740 h 58667"/>
            <a:gd name="connsiteX11" fmla="*/ 7718 w 63110"/>
            <a:gd name="connsiteY11" fmla="*/ 35455 h 58667"/>
            <a:gd name="connsiteX12" fmla="*/ 4119 w 63110"/>
            <a:gd name="connsiteY12" fmla="*/ 40933 h 58667"/>
            <a:gd name="connsiteX13" fmla="*/ 1577 w 63110"/>
            <a:gd name="connsiteY13" fmla="*/ 45969 h 58667"/>
            <a:gd name="connsiteX14" fmla="*/ 183 w 63110"/>
            <a:gd name="connsiteY14" fmla="*/ 50362 h 58667"/>
            <a:gd name="connsiteX15" fmla="*/ 0 w 63110"/>
            <a:gd name="connsiteY15" fmla="*/ 53947 h 58667"/>
            <a:gd name="connsiteX16" fmla="*/ 1028 w 63110"/>
            <a:gd name="connsiteY16" fmla="*/ 56587 h 58667"/>
            <a:gd name="connsiteX17" fmla="*/ 3232 w 63110"/>
            <a:gd name="connsiteY17" fmla="*/ 58179 h 58667"/>
            <a:gd name="connsiteX18" fmla="*/ 6521 w 63110"/>
            <a:gd name="connsiteY18" fmla="*/ 58667 h 58667"/>
            <a:gd name="connsiteX19" fmla="*/ 10767 w 63110"/>
            <a:gd name="connsiteY19" fmla="*/ 58023 h 58667"/>
            <a:gd name="connsiteX20" fmla="*/ 15823 w 63110"/>
            <a:gd name="connsiteY20" fmla="*/ 56278 h 58667"/>
            <a:gd name="connsiteX21" fmla="*/ 21478 w 63110"/>
            <a:gd name="connsiteY21" fmla="*/ 53497 h 58667"/>
            <a:gd name="connsiteX22" fmla="*/ 27520 w 63110"/>
            <a:gd name="connsiteY22" fmla="*/ 49787 h 58667"/>
            <a:gd name="connsiteX23" fmla="*/ 33717 w 63110"/>
            <a:gd name="connsiteY23" fmla="*/ 45291 h 58667"/>
            <a:gd name="connsiteX24" fmla="*/ 39830 w 63110"/>
            <a:gd name="connsiteY24" fmla="*/ 40182 h 58667"/>
            <a:gd name="connsiteX25" fmla="*/ 45625 w 63110"/>
            <a:gd name="connsiteY25" fmla="*/ 34658 h 58667"/>
            <a:gd name="connsiteX26" fmla="*/ 50886 w 63110"/>
            <a:gd name="connsiteY26" fmla="*/ 28929 h 58667"/>
            <a:gd name="connsiteX27" fmla="*/ 55400 w 63110"/>
            <a:gd name="connsiteY27" fmla="*/ 23214 h 58667"/>
            <a:gd name="connsiteX28" fmla="*/ 58998 w 63110"/>
            <a:gd name="connsiteY28" fmla="*/ 17736 h 58667"/>
            <a:gd name="connsiteX29" fmla="*/ 61540 w 63110"/>
            <a:gd name="connsiteY29" fmla="*/ 12699 h 58667"/>
            <a:gd name="connsiteX30" fmla="*/ 62928 w 63110"/>
            <a:gd name="connsiteY30" fmla="*/ 8307 h 58667"/>
            <a:gd name="connsiteX31" fmla="*/ 63110 w 63110"/>
            <a:gd name="connsiteY31" fmla="*/ 4722 h 58667"/>
            <a:gd name="connsiteX32" fmla="*/ 62090 w 63110"/>
            <a:gd name="connsiteY32" fmla="*/ 2078 h 58667"/>
            <a:gd name="connsiteX0" fmla="*/ 62090 w 63110"/>
            <a:gd name="connsiteY0" fmla="*/ 2078 h 58667"/>
            <a:gd name="connsiteX1" fmla="*/ 59885 w 63110"/>
            <a:gd name="connsiteY1" fmla="*/ 486 h 58667"/>
            <a:gd name="connsiteX2" fmla="*/ 56597 w 63110"/>
            <a:gd name="connsiteY2" fmla="*/ 2 h 58667"/>
            <a:gd name="connsiteX3" fmla="*/ 52343 w 63110"/>
            <a:gd name="connsiteY3" fmla="*/ 646 h 58667"/>
            <a:gd name="connsiteX4" fmla="*/ 47294 w 63110"/>
            <a:gd name="connsiteY4" fmla="*/ 2391 h 58667"/>
            <a:gd name="connsiteX5" fmla="*/ 41639 w 63110"/>
            <a:gd name="connsiteY5" fmla="*/ 5172 h 58667"/>
            <a:gd name="connsiteX6" fmla="*/ 35597 w 63110"/>
            <a:gd name="connsiteY6" fmla="*/ 8882 h 58667"/>
            <a:gd name="connsiteX7" fmla="*/ 29400 w 63110"/>
            <a:gd name="connsiteY7" fmla="*/ 13378 h 58667"/>
            <a:gd name="connsiteX8" fmla="*/ 23281 w 63110"/>
            <a:gd name="connsiteY8" fmla="*/ 18487 h 58667"/>
            <a:gd name="connsiteX9" fmla="*/ 17485 w 63110"/>
            <a:gd name="connsiteY9" fmla="*/ 24010 h 58667"/>
            <a:gd name="connsiteX10" fmla="*/ 12232 w 63110"/>
            <a:gd name="connsiteY10" fmla="*/ 29740 h 58667"/>
            <a:gd name="connsiteX11" fmla="*/ 7718 w 63110"/>
            <a:gd name="connsiteY11" fmla="*/ 35455 h 58667"/>
            <a:gd name="connsiteX12" fmla="*/ 4119 w 63110"/>
            <a:gd name="connsiteY12" fmla="*/ 40933 h 58667"/>
            <a:gd name="connsiteX13" fmla="*/ 1577 w 63110"/>
            <a:gd name="connsiteY13" fmla="*/ 45969 h 58667"/>
            <a:gd name="connsiteX14" fmla="*/ 183 w 63110"/>
            <a:gd name="connsiteY14" fmla="*/ 50362 h 58667"/>
            <a:gd name="connsiteX15" fmla="*/ 0 w 63110"/>
            <a:gd name="connsiteY15" fmla="*/ 53947 h 58667"/>
            <a:gd name="connsiteX16" fmla="*/ 1028 w 63110"/>
            <a:gd name="connsiteY16" fmla="*/ 56587 h 58667"/>
            <a:gd name="connsiteX17" fmla="*/ 3232 w 63110"/>
            <a:gd name="connsiteY17" fmla="*/ 58179 h 58667"/>
            <a:gd name="connsiteX18" fmla="*/ 6521 w 63110"/>
            <a:gd name="connsiteY18" fmla="*/ 58667 h 58667"/>
            <a:gd name="connsiteX19" fmla="*/ 10767 w 63110"/>
            <a:gd name="connsiteY19" fmla="*/ 58023 h 58667"/>
            <a:gd name="connsiteX20" fmla="*/ 15823 w 63110"/>
            <a:gd name="connsiteY20" fmla="*/ 56278 h 58667"/>
            <a:gd name="connsiteX21" fmla="*/ 21478 w 63110"/>
            <a:gd name="connsiteY21" fmla="*/ 53497 h 58667"/>
            <a:gd name="connsiteX22" fmla="*/ 27520 w 63110"/>
            <a:gd name="connsiteY22" fmla="*/ 49787 h 58667"/>
            <a:gd name="connsiteX23" fmla="*/ 33717 w 63110"/>
            <a:gd name="connsiteY23" fmla="*/ 45291 h 58667"/>
            <a:gd name="connsiteX24" fmla="*/ 39830 w 63110"/>
            <a:gd name="connsiteY24" fmla="*/ 40182 h 58667"/>
            <a:gd name="connsiteX25" fmla="*/ 45625 w 63110"/>
            <a:gd name="connsiteY25" fmla="*/ 34658 h 58667"/>
            <a:gd name="connsiteX26" fmla="*/ 50886 w 63110"/>
            <a:gd name="connsiteY26" fmla="*/ 28929 h 58667"/>
            <a:gd name="connsiteX27" fmla="*/ 55400 w 63110"/>
            <a:gd name="connsiteY27" fmla="*/ 23214 h 58667"/>
            <a:gd name="connsiteX28" fmla="*/ 58998 w 63110"/>
            <a:gd name="connsiteY28" fmla="*/ 17736 h 58667"/>
            <a:gd name="connsiteX29" fmla="*/ 61540 w 63110"/>
            <a:gd name="connsiteY29" fmla="*/ 12699 h 58667"/>
            <a:gd name="connsiteX30" fmla="*/ 62928 w 63110"/>
            <a:gd name="connsiteY30" fmla="*/ 8307 h 58667"/>
            <a:gd name="connsiteX31" fmla="*/ 63110 w 63110"/>
            <a:gd name="connsiteY31" fmla="*/ 4722 h 58667"/>
            <a:gd name="connsiteX32" fmla="*/ 62090 w 63110"/>
            <a:gd name="connsiteY32" fmla="*/ 2078 h 58667"/>
            <a:gd name="connsiteX0" fmla="*/ 62090 w 63110"/>
            <a:gd name="connsiteY0" fmla="*/ 2078 h 58667"/>
            <a:gd name="connsiteX1" fmla="*/ 59885 w 63110"/>
            <a:gd name="connsiteY1" fmla="*/ 486 h 58667"/>
            <a:gd name="connsiteX2" fmla="*/ 56597 w 63110"/>
            <a:gd name="connsiteY2" fmla="*/ 2 h 58667"/>
            <a:gd name="connsiteX3" fmla="*/ 52343 w 63110"/>
            <a:gd name="connsiteY3" fmla="*/ 646 h 58667"/>
            <a:gd name="connsiteX4" fmla="*/ 47294 w 63110"/>
            <a:gd name="connsiteY4" fmla="*/ 2391 h 58667"/>
            <a:gd name="connsiteX5" fmla="*/ 41639 w 63110"/>
            <a:gd name="connsiteY5" fmla="*/ 5172 h 58667"/>
            <a:gd name="connsiteX6" fmla="*/ 35597 w 63110"/>
            <a:gd name="connsiteY6" fmla="*/ 8882 h 58667"/>
            <a:gd name="connsiteX7" fmla="*/ 29400 w 63110"/>
            <a:gd name="connsiteY7" fmla="*/ 13378 h 58667"/>
            <a:gd name="connsiteX8" fmla="*/ 23281 w 63110"/>
            <a:gd name="connsiteY8" fmla="*/ 18487 h 58667"/>
            <a:gd name="connsiteX9" fmla="*/ 17485 w 63110"/>
            <a:gd name="connsiteY9" fmla="*/ 24010 h 58667"/>
            <a:gd name="connsiteX10" fmla="*/ 12232 w 63110"/>
            <a:gd name="connsiteY10" fmla="*/ 29740 h 58667"/>
            <a:gd name="connsiteX11" fmla="*/ 7718 w 63110"/>
            <a:gd name="connsiteY11" fmla="*/ 35455 h 58667"/>
            <a:gd name="connsiteX12" fmla="*/ 4119 w 63110"/>
            <a:gd name="connsiteY12" fmla="*/ 40933 h 58667"/>
            <a:gd name="connsiteX13" fmla="*/ 1577 w 63110"/>
            <a:gd name="connsiteY13" fmla="*/ 45969 h 58667"/>
            <a:gd name="connsiteX14" fmla="*/ 183 w 63110"/>
            <a:gd name="connsiteY14" fmla="*/ 50362 h 58667"/>
            <a:gd name="connsiteX15" fmla="*/ 0 w 63110"/>
            <a:gd name="connsiteY15" fmla="*/ 53947 h 58667"/>
            <a:gd name="connsiteX16" fmla="*/ 1028 w 63110"/>
            <a:gd name="connsiteY16" fmla="*/ 56587 h 58667"/>
            <a:gd name="connsiteX17" fmla="*/ 3232 w 63110"/>
            <a:gd name="connsiteY17" fmla="*/ 58179 h 58667"/>
            <a:gd name="connsiteX18" fmla="*/ 6521 w 63110"/>
            <a:gd name="connsiteY18" fmla="*/ 58667 h 58667"/>
            <a:gd name="connsiteX19" fmla="*/ 10767 w 63110"/>
            <a:gd name="connsiteY19" fmla="*/ 58023 h 58667"/>
            <a:gd name="connsiteX20" fmla="*/ 15823 w 63110"/>
            <a:gd name="connsiteY20" fmla="*/ 56278 h 58667"/>
            <a:gd name="connsiteX21" fmla="*/ 21478 w 63110"/>
            <a:gd name="connsiteY21" fmla="*/ 53497 h 58667"/>
            <a:gd name="connsiteX22" fmla="*/ 27520 w 63110"/>
            <a:gd name="connsiteY22" fmla="*/ 49787 h 58667"/>
            <a:gd name="connsiteX23" fmla="*/ 33717 w 63110"/>
            <a:gd name="connsiteY23" fmla="*/ 45291 h 58667"/>
            <a:gd name="connsiteX24" fmla="*/ 39830 w 63110"/>
            <a:gd name="connsiteY24" fmla="*/ 40182 h 58667"/>
            <a:gd name="connsiteX25" fmla="*/ 45625 w 63110"/>
            <a:gd name="connsiteY25" fmla="*/ 34658 h 58667"/>
            <a:gd name="connsiteX26" fmla="*/ 50886 w 63110"/>
            <a:gd name="connsiteY26" fmla="*/ 28929 h 58667"/>
            <a:gd name="connsiteX27" fmla="*/ 55400 w 63110"/>
            <a:gd name="connsiteY27" fmla="*/ 23214 h 58667"/>
            <a:gd name="connsiteX28" fmla="*/ 58998 w 63110"/>
            <a:gd name="connsiteY28" fmla="*/ 17736 h 58667"/>
            <a:gd name="connsiteX29" fmla="*/ 61540 w 63110"/>
            <a:gd name="connsiteY29" fmla="*/ 12699 h 58667"/>
            <a:gd name="connsiteX30" fmla="*/ 62928 w 63110"/>
            <a:gd name="connsiteY30" fmla="*/ 8307 h 58667"/>
            <a:gd name="connsiteX31" fmla="*/ 63110 w 63110"/>
            <a:gd name="connsiteY31" fmla="*/ 4722 h 58667"/>
            <a:gd name="connsiteX32" fmla="*/ 62090 w 63110"/>
            <a:gd name="connsiteY32" fmla="*/ 2078 h 58667"/>
            <a:gd name="connsiteX0" fmla="*/ 62090 w 63110"/>
            <a:gd name="connsiteY0" fmla="*/ 2078 h 58667"/>
            <a:gd name="connsiteX1" fmla="*/ 59885 w 63110"/>
            <a:gd name="connsiteY1" fmla="*/ 486 h 58667"/>
            <a:gd name="connsiteX2" fmla="*/ 56597 w 63110"/>
            <a:gd name="connsiteY2" fmla="*/ 2 h 58667"/>
            <a:gd name="connsiteX3" fmla="*/ 52343 w 63110"/>
            <a:gd name="connsiteY3" fmla="*/ 646 h 58667"/>
            <a:gd name="connsiteX4" fmla="*/ 47294 w 63110"/>
            <a:gd name="connsiteY4" fmla="*/ 2391 h 58667"/>
            <a:gd name="connsiteX5" fmla="*/ 41639 w 63110"/>
            <a:gd name="connsiteY5" fmla="*/ 5172 h 58667"/>
            <a:gd name="connsiteX6" fmla="*/ 35597 w 63110"/>
            <a:gd name="connsiteY6" fmla="*/ 8882 h 58667"/>
            <a:gd name="connsiteX7" fmla="*/ 29400 w 63110"/>
            <a:gd name="connsiteY7" fmla="*/ 13378 h 58667"/>
            <a:gd name="connsiteX8" fmla="*/ 23281 w 63110"/>
            <a:gd name="connsiteY8" fmla="*/ 18487 h 58667"/>
            <a:gd name="connsiteX9" fmla="*/ 17485 w 63110"/>
            <a:gd name="connsiteY9" fmla="*/ 24010 h 58667"/>
            <a:gd name="connsiteX10" fmla="*/ 12232 w 63110"/>
            <a:gd name="connsiteY10" fmla="*/ 29740 h 58667"/>
            <a:gd name="connsiteX11" fmla="*/ 7718 w 63110"/>
            <a:gd name="connsiteY11" fmla="*/ 35455 h 58667"/>
            <a:gd name="connsiteX12" fmla="*/ 4119 w 63110"/>
            <a:gd name="connsiteY12" fmla="*/ 40933 h 58667"/>
            <a:gd name="connsiteX13" fmla="*/ 1577 w 63110"/>
            <a:gd name="connsiteY13" fmla="*/ 45969 h 58667"/>
            <a:gd name="connsiteX14" fmla="*/ 183 w 63110"/>
            <a:gd name="connsiteY14" fmla="*/ 50362 h 58667"/>
            <a:gd name="connsiteX15" fmla="*/ 0 w 63110"/>
            <a:gd name="connsiteY15" fmla="*/ 53947 h 58667"/>
            <a:gd name="connsiteX16" fmla="*/ 1028 w 63110"/>
            <a:gd name="connsiteY16" fmla="*/ 56587 h 58667"/>
            <a:gd name="connsiteX17" fmla="*/ 3232 w 63110"/>
            <a:gd name="connsiteY17" fmla="*/ 58179 h 58667"/>
            <a:gd name="connsiteX18" fmla="*/ 6521 w 63110"/>
            <a:gd name="connsiteY18" fmla="*/ 58667 h 58667"/>
            <a:gd name="connsiteX19" fmla="*/ 10767 w 63110"/>
            <a:gd name="connsiteY19" fmla="*/ 58023 h 58667"/>
            <a:gd name="connsiteX20" fmla="*/ 15823 w 63110"/>
            <a:gd name="connsiteY20" fmla="*/ 56278 h 58667"/>
            <a:gd name="connsiteX21" fmla="*/ 21478 w 63110"/>
            <a:gd name="connsiteY21" fmla="*/ 53497 h 58667"/>
            <a:gd name="connsiteX22" fmla="*/ 27520 w 63110"/>
            <a:gd name="connsiteY22" fmla="*/ 49787 h 58667"/>
            <a:gd name="connsiteX23" fmla="*/ 33717 w 63110"/>
            <a:gd name="connsiteY23" fmla="*/ 45291 h 58667"/>
            <a:gd name="connsiteX24" fmla="*/ 39830 w 63110"/>
            <a:gd name="connsiteY24" fmla="*/ 40182 h 58667"/>
            <a:gd name="connsiteX25" fmla="*/ 45625 w 63110"/>
            <a:gd name="connsiteY25" fmla="*/ 34658 h 58667"/>
            <a:gd name="connsiteX26" fmla="*/ 50886 w 63110"/>
            <a:gd name="connsiteY26" fmla="*/ 28929 h 58667"/>
            <a:gd name="connsiteX27" fmla="*/ 55400 w 63110"/>
            <a:gd name="connsiteY27" fmla="*/ 23214 h 58667"/>
            <a:gd name="connsiteX28" fmla="*/ 58998 w 63110"/>
            <a:gd name="connsiteY28" fmla="*/ 17736 h 58667"/>
            <a:gd name="connsiteX29" fmla="*/ 61540 w 63110"/>
            <a:gd name="connsiteY29" fmla="*/ 12699 h 58667"/>
            <a:gd name="connsiteX30" fmla="*/ 62928 w 63110"/>
            <a:gd name="connsiteY30" fmla="*/ 8307 h 58667"/>
            <a:gd name="connsiteX31" fmla="*/ 63110 w 63110"/>
            <a:gd name="connsiteY31" fmla="*/ 4722 h 58667"/>
            <a:gd name="connsiteX32" fmla="*/ 62090 w 63110"/>
            <a:gd name="connsiteY32" fmla="*/ 2078 h 58667"/>
            <a:gd name="connsiteX0" fmla="*/ 62090 w 63110"/>
            <a:gd name="connsiteY0" fmla="*/ 2078 h 58667"/>
            <a:gd name="connsiteX1" fmla="*/ 59885 w 63110"/>
            <a:gd name="connsiteY1" fmla="*/ 486 h 58667"/>
            <a:gd name="connsiteX2" fmla="*/ 56597 w 63110"/>
            <a:gd name="connsiteY2" fmla="*/ 2 h 58667"/>
            <a:gd name="connsiteX3" fmla="*/ 52343 w 63110"/>
            <a:gd name="connsiteY3" fmla="*/ 646 h 58667"/>
            <a:gd name="connsiteX4" fmla="*/ 47294 w 63110"/>
            <a:gd name="connsiteY4" fmla="*/ 2391 h 58667"/>
            <a:gd name="connsiteX5" fmla="*/ 41639 w 63110"/>
            <a:gd name="connsiteY5" fmla="*/ 5172 h 58667"/>
            <a:gd name="connsiteX6" fmla="*/ 35597 w 63110"/>
            <a:gd name="connsiteY6" fmla="*/ 8882 h 58667"/>
            <a:gd name="connsiteX7" fmla="*/ 29400 w 63110"/>
            <a:gd name="connsiteY7" fmla="*/ 13378 h 58667"/>
            <a:gd name="connsiteX8" fmla="*/ 23281 w 63110"/>
            <a:gd name="connsiteY8" fmla="*/ 18487 h 58667"/>
            <a:gd name="connsiteX9" fmla="*/ 17485 w 63110"/>
            <a:gd name="connsiteY9" fmla="*/ 24010 h 58667"/>
            <a:gd name="connsiteX10" fmla="*/ 12232 w 63110"/>
            <a:gd name="connsiteY10" fmla="*/ 29740 h 58667"/>
            <a:gd name="connsiteX11" fmla="*/ 7718 w 63110"/>
            <a:gd name="connsiteY11" fmla="*/ 35455 h 58667"/>
            <a:gd name="connsiteX12" fmla="*/ 4119 w 63110"/>
            <a:gd name="connsiteY12" fmla="*/ 40933 h 58667"/>
            <a:gd name="connsiteX13" fmla="*/ 1577 w 63110"/>
            <a:gd name="connsiteY13" fmla="*/ 45969 h 58667"/>
            <a:gd name="connsiteX14" fmla="*/ 183 w 63110"/>
            <a:gd name="connsiteY14" fmla="*/ 50362 h 58667"/>
            <a:gd name="connsiteX15" fmla="*/ 0 w 63110"/>
            <a:gd name="connsiteY15" fmla="*/ 53947 h 58667"/>
            <a:gd name="connsiteX16" fmla="*/ 1028 w 63110"/>
            <a:gd name="connsiteY16" fmla="*/ 56587 h 58667"/>
            <a:gd name="connsiteX17" fmla="*/ 3232 w 63110"/>
            <a:gd name="connsiteY17" fmla="*/ 58179 h 58667"/>
            <a:gd name="connsiteX18" fmla="*/ 6521 w 63110"/>
            <a:gd name="connsiteY18" fmla="*/ 58667 h 58667"/>
            <a:gd name="connsiteX19" fmla="*/ 10767 w 63110"/>
            <a:gd name="connsiteY19" fmla="*/ 58023 h 58667"/>
            <a:gd name="connsiteX20" fmla="*/ 15823 w 63110"/>
            <a:gd name="connsiteY20" fmla="*/ 56278 h 58667"/>
            <a:gd name="connsiteX21" fmla="*/ 21478 w 63110"/>
            <a:gd name="connsiteY21" fmla="*/ 53497 h 58667"/>
            <a:gd name="connsiteX22" fmla="*/ 27520 w 63110"/>
            <a:gd name="connsiteY22" fmla="*/ 49787 h 58667"/>
            <a:gd name="connsiteX23" fmla="*/ 33717 w 63110"/>
            <a:gd name="connsiteY23" fmla="*/ 45291 h 58667"/>
            <a:gd name="connsiteX24" fmla="*/ 39830 w 63110"/>
            <a:gd name="connsiteY24" fmla="*/ 40182 h 58667"/>
            <a:gd name="connsiteX25" fmla="*/ 45625 w 63110"/>
            <a:gd name="connsiteY25" fmla="*/ 34658 h 58667"/>
            <a:gd name="connsiteX26" fmla="*/ 50886 w 63110"/>
            <a:gd name="connsiteY26" fmla="*/ 28929 h 58667"/>
            <a:gd name="connsiteX27" fmla="*/ 55400 w 63110"/>
            <a:gd name="connsiteY27" fmla="*/ 23214 h 58667"/>
            <a:gd name="connsiteX28" fmla="*/ 58998 w 63110"/>
            <a:gd name="connsiteY28" fmla="*/ 17736 h 58667"/>
            <a:gd name="connsiteX29" fmla="*/ 61540 w 63110"/>
            <a:gd name="connsiteY29" fmla="*/ 12699 h 58667"/>
            <a:gd name="connsiteX30" fmla="*/ 62928 w 63110"/>
            <a:gd name="connsiteY30" fmla="*/ 8307 h 58667"/>
            <a:gd name="connsiteX31" fmla="*/ 63110 w 63110"/>
            <a:gd name="connsiteY31" fmla="*/ 4722 h 58667"/>
            <a:gd name="connsiteX32" fmla="*/ 62090 w 63110"/>
            <a:gd name="connsiteY32" fmla="*/ 2078 h 58667"/>
            <a:gd name="connsiteX0" fmla="*/ 62090 w 63110"/>
            <a:gd name="connsiteY0" fmla="*/ 2078 h 58667"/>
            <a:gd name="connsiteX1" fmla="*/ 59885 w 63110"/>
            <a:gd name="connsiteY1" fmla="*/ 486 h 58667"/>
            <a:gd name="connsiteX2" fmla="*/ 56597 w 63110"/>
            <a:gd name="connsiteY2" fmla="*/ 2 h 58667"/>
            <a:gd name="connsiteX3" fmla="*/ 52343 w 63110"/>
            <a:gd name="connsiteY3" fmla="*/ 646 h 58667"/>
            <a:gd name="connsiteX4" fmla="*/ 47294 w 63110"/>
            <a:gd name="connsiteY4" fmla="*/ 2391 h 58667"/>
            <a:gd name="connsiteX5" fmla="*/ 41639 w 63110"/>
            <a:gd name="connsiteY5" fmla="*/ 5172 h 58667"/>
            <a:gd name="connsiteX6" fmla="*/ 35597 w 63110"/>
            <a:gd name="connsiteY6" fmla="*/ 8882 h 58667"/>
            <a:gd name="connsiteX7" fmla="*/ 29400 w 63110"/>
            <a:gd name="connsiteY7" fmla="*/ 13378 h 58667"/>
            <a:gd name="connsiteX8" fmla="*/ 23281 w 63110"/>
            <a:gd name="connsiteY8" fmla="*/ 18487 h 58667"/>
            <a:gd name="connsiteX9" fmla="*/ 17485 w 63110"/>
            <a:gd name="connsiteY9" fmla="*/ 24010 h 58667"/>
            <a:gd name="connsiteX10" fmla="*/ 12232 w 63110"/>
            <a:gd name="connsiteY10" fmla="*/ 29740 h 58667"/>
            <a:gd name="connsiteX11" fmla="*/ 7718 w 63110"/>
            <a:gd name="connsiteY11" fmla="*/ 35455 h 58667"/>
            <a:gd name="connsiteX12" fmla="*/ 4119 w 63110"/>
            <a:gd name="connsiteY12" fmla="*/ 40933 h 58667"/>
            <a:gd name="connsiteX13" fmla="*/ 1577 w 63110"/>
            <a:gd name="connsiteY13" fmla="*/ 45969 h 58667"/>
            <a:gd name="connsiteX14" fmla="*/ 183 w 63110"/>
            <a:gd name="connsiteY14" fmla="*/ 50362 h 58667"/>
            <a:gd name="connsiteX15" fmla="*/ 0 w 63110"/>
            <a:gd name="connsiteY15" fmla="*/ 53947 h 58667"/>
            <a:gd name="connsiteX16" fmla="*/ 1028 w 63110"/>
            <a:gd name="connsiteY16" fmla="*/ 56587 h 58667"/>
            <a:gd name="connsiteX17" fmla="*/ 3232 w 63110"/>
            <a:gd name="connsiteY17" fmla="*/ 58179 h 58667"/>
            <a:gd name="connsiteX18" fmla="*/ 6521 w 63110"/>
            <a:gd name="connsiteY18" fmla="*/ 58667 h 58667"/>
            <a:gd name="connsiteX19" fmla="*/ 10767 w 63110"/>
            <a:gd name="connsiteY19" fmla="*/ 58023 h 58667"/>
            <a:gd name="connsiteX20" fmla="*/ 15823 w 63110"/>
            <a:gd name="connsiteY20" fmla="*/ 56278 h 58667"/>
            <a:gd name="connsiteX21" fmla="*/ 21478 w 63110"/>
            <a:gd name="connsiteY21" fmla="*/ 53497 h 58667"/>
            <a:gd name="connsiteX22" fmla="*/ 27520 w 63110"/>
            <a:gd name="connsiteY22" fmla="*/ 49787 h 58667"/>
            <a:gd name="connsiteX23" fmla="*/ 33717 w 63110"/>
            <a:gd name="connsiteY23" fmla="*/ 45291 h 58667"/>
            <a:gd name="connsiteX24" fmla="*/ 39830 w 63110"/>
            <a:gd name="connsiteY24" fmla="*/ 40182 h 58667"/>
            <a:gd name="connsiteX25" fmla="*/ 45625 w 63110"/>
            <a:gd name="connsiteY25" fmla="*/ 34658 h 58667"/>
            <a:gd name="connsiteX26" fmla="*/ 50886 w 63110"/>
            <a:gd name="connsiteY26" fmla="*/ 28929 h 58667"/>
            <a:gd name="connsiteX27" fmla="*/ 55400 w 63110"/>
            <a:gd name="connsiteY27" fmla="*/ 23214 h 58667"/>
            <a:gd name="connsiteX28" fmla="*/ 58998 w 63110"/>
            <a:gd name="connsiteY28" fmla="*/ 17736 h 58667"/>
            <a:gd name="connsiteX29" fmla="*/ 61540 w 63110"/>
            <a:gd name="connsiteY29" fmla="*/ 12699 h 58667"/>
            <a:gd name="connsiteX30" fmla="*/ 62928 w 63110"/>
            <a:gd name="connsiteY30" fmla="*/ 8307 h 58667"/>
            <a:gd name="connsiteX31" fmla="*/ 63110 w 63110"/>
            <a:gd name="connsiteY31" fmla="*/ 4722 h 58667"/>
            <a:gd name="connsiteX32" fmla="*/ 62090 w 63110"/>
            <a:gd name="connsiteY32" fmla="*/ 2078 h 58667"/>
            <a:gd name="connsiteX0" fmla="*/ 62090 w 63110"/>
            <a:gd name="connsiteY0" fmla="*/ 2078 h 58667"/>
            <a:gd name="connsiteX1" fmla="*/ 59885 w 63110"/>
            <a:gd name="connsiteY1" fmla="*/ 486 h 58667"/>
            <a:gd name="connsiteX2" fmla="*/ 56597 w 63110"/>
            <a:gd name="connsiteY2" fmla="*/ 2 h 58667"/>
            <a:gd name="connsiteX3" fmla="*/ 52343 w 63110"/>
            <a:gd name="connsiteY3" fmla="*/ 646 h 58667"/>
            <a:gd name="connsiteX4" fmla="*/ 47294 w 63110"/>
            <a:gd name="connsiteY4" fmla="*/ 2391 h 58667"/>
            <a:gd name="connsiteX5" fmla="*/ 41639 w 63110"/>
            <a:gd name="connsiteY5" fmla="*/ 5172 h 58667"/>
            <a:gd name="connsiteX6" fmla="*/ 35597 w 63110"/>
            <a:gd name="connsiteY6" fmla="*/ 8882 h 58667"/>
            <a:gd name="connsiteX7" fmla="*/ 29400 w 63110"/>
            <a:gd name="connsiteY7" fmla="*/ 13378 h 58667"/>
            <a:gd name="connsiteX8" fmla="*/ 23281 w 63110"/>
            <a:gd name="connsiteY8" fmla="*/ 18487 h 58667"/>
            <a:gd name="connsiteX9" fmla="*/ 17485 w 63110"/>
            <a:gd name="connsiteY9" fmla="*/ 24010 h 58667"/>
            <a:gd name="connsiteX10" fmla="*/ 12232 w 63110"/>
            <a:gd name="connsiteY10" fmla="*/ 29740 h 58667"/>
            <a:gd name="connsiteX11" fmla="*/ 7718 w 63110"/>
            <a:gd name="connsiteY11" fmla="*/ 35455 h 58667"/>
            <a:gd name="connsiteX12" fmla="*/ 4119 w 63110"/>
            <a:gd name="connsiteY12" fmla="*/ 40933 h 58667"/>
            <a:gd name="connsiteX13" fmla="*/ 1577 w 63110"/>
            <a:gd name="connsiteY13" fmla="*/ 45969 h 58667"/>
            <a:gd name="connsiteX14" fmla="*/ 183 w 63110"/>
            <a:gd name="connsiteY14" fmla="*/ 50362 h 58667"/>
            <a:gd name="connsiteX15" fmla="*/ 0 w 63110"/>
            <a:gd name="connsiteY15" fmla="*/ 53947 h 58667"/>
            <a:gd name="connsiteX16" fmla="*/ 1028 w 63110"/>
            <a:gd name="connsiteY16" fmla="*/ 56587 h 58667"/>
            <a:gd name="connsiteX17" fmla="*/ 3232 w 63110"/>
            <a:gd name="connsiteY17" fmla="*/ 58179 h 58667"/>
            <a:gd name="connsiteX18" fmla="*/ 6521 w 63110"/>
            <a:gd name="connsiteY18" fmla="*/ 58667 h 58667"/>
            <a:gd name="connsiteX19" fmla="*/ 10767 w 63110"/>
            <a:gd name="connsiteY19" fmla="*/ 58023 h 58667"/>
            <a:gd name="connsiteX20" fmla="*/ 15823 w 63110"/>
            <a:gd name="connsiteY20" fmla="*/ 56278 h 58667"/>
            <a:gd name="connsiteX21" fmla="*/ 21478 w 63110"/>
            <a:gd name="connsiteY21" fmla="*/ 53497 h 58667"/>
            <a:gd name="connsiteX22" fmla="*/ 27520 w 63110"/>
            <a:gd name="connsiteY22" fmla="*/ 49787 h 58667"/>
            <a:gd name="connsiteX23" fmla="*/ 33717 w 63110"/>
            <a:gd name="connsiteY23" fmla="*/ 45291 h 58667"/>
            <a:gd name="connsiteX24" fmla="*/ 39830 w 63110"/>
            <a:gd name="connsiteY24" fmla="*/ 40182 h 58667"/>
            <a:gd name="connsiteX25" fmla="*/ 45625 w 63110"/>
            <a:gd name="connsiteY25" fmla="*/ 34658 h 58667"/>
            <a:gd name="connsiteX26" fmla="*/ 50886 w 63110"/>
            <a:gd name="connsiteY26" fmla="*/ 28929 h 58667"/>
            <a:gd name="connsiteX27" fmla="*/ 55400 w 63110"/>
            <a:gd name="connsiteY27" fmla="*/ 23214 h 58667"/>
            <a:gd name="connsiteX28" fmla="*/ 58998 w 63110"/>
            <a:gd name="connsiteY28" fmla="*/ 17736 h 58667"/>
            <a:gd name="connsiteX29" fmla="*/ 61540 w 63110"/>
            <a:gd name="connsiteY29" fmla="*/ 12699 h 58667"/>
            <a:gd name="connsiteX30" fmla="*/ 62928 w 63110"/>
            <a:gd name="connsiteY30" fmla="*/ 8307 h 58667"/>
            <a:gd name="connsiteX31" fmla="*/ 63110 w 63110"/>
            <a:gd name="connsiteY31" fmla="*/ 4722 h 58667"/>
            <a:gd name="connsiteX32" fmla="*/ 62090 w 63110"/>
            <a:gd name="connsiteY32" fmla="*/ 2078 h 58667"/>
            <a:gd name="connsiteX0" fmla="*/ 62163 w 63183"/>
            <a:gd name="connsiteY0" fmla="*/ 2078 h 58667"/>
            <a:gd name="connsiteX1" fmla="*/ 59958 w 63183"/>
            <a:gd name="connsiteY1" fmla="*/ 486 h 58667"/>
            <a:gd name="connsiteX2" fmla="*/ 56670 w 63183"/>
            <a:gd name="connsiteY2" fmla="*/ 2 h 58667"/>
            <a:gd name="connsiteX3" fmla="*/ 52416 w 63183"/>
            <a:gd name="connsiteY3" fmla="*/ 646 h 58667"/>
            <a:gd name="connsiteX4" fmla="*/ 47367 w 63183"/>
            <a:gd name="connsiteY4" fmla="*/ 2391 h 58667"/>
            <a:gd name="connsiteX5" fmla="*/ 41712 w 63183"/>
            <a:gd name="connsiteY5" fmla="*/ 5172 h 58667"/>
            <a:gd name="connsiteX6" fmla="*/ 35670 w 63183"/>
            <a:gd name="connsiteY6" fmla="*/ 8882 h 58667"/>
            <a:gd name="connsiteX7" fmla="*/ 29473 w 63183"/>
            <a:gd name="connsiteY7" fmla="*/ 13378 h 58667"/>
            <a:gd name="connsiteX8" fmla="*/ 23354 w 63183"/>
            <a:gd name="connsiteY8" fmla="*/ 18487 h 58667"/>
            <a:gd name="connsiteX9" fmla="*/ 17558 w 63183"/>
            <a:gd name="connsiteY9" fmla="*/ 24010 h 58667"/>
            <a:gd name="connsiteX10" fmla="*/ 12305 w 63183"/>
            <a:gd name="connsiteY10" fmla="*/ 29740 h 58667"/>
            <a:gd name="connsiteX11" fmla="*/ 7791 w 63183"/>
            <a:gd name="connsiteY11" fmla="*/ 35455 h 58667"/>
            <a:gd name="connsiteX12" fmla="*/ 4192 w 63183"/>
            <a:gd name="connsiteY12" fmla="*/ 40933 h 58667"/>
            <a:gd name="connsiteX13" fmla="*/ 1650 w 63183"/>
            <a:gd name="connsiteY13" fmla="*/ 45969 h 58667"/>
            <a:gd name="connsiteX14" fmla="*/ 256 w 63183"/>
            <a:gd name="connsiteY14" fmla="*/ 50362 h 58667"/>
            <a:gd name="connsiteX15" fmla="*/ 73 w 63183"/>
            <a:gd name="connsiteY15" fmla="*/ 53947 h 58667"/>
            <a:gd name="connsiteX16" fmla="*/ 1101 w 63183"/>
            <a:gd name="connsiteY16" fmla="*/ 56587 h 58667"/>
            <a:gd name="connsiteX17" fmla="*/ 3305 w 63183"/>
            <a:gd name="connsiteY17" fmla="*/ 58179 h 58667"/>
            <a:gd name="connsiteX18" fmla="*/ 6594 w 63183"/>
            <a:gd name="connsiteY18" fmla="*/ 58667 h 58667"/>
            <a:gd name="connsiteX19" fmla="*/ 10840 w 63183"/>
            <a:gd name="connsiteY19" fmla="*/ 58023 h 58667"/>
            <a:gd name="connsiteX20" fmla="*/ 15896 w 63183"/>
            <a:gd name="connsiteY20" fmla="*/ 56278 h 58667"/>
            <a:gd name="connsiteX21" fmla="*/ 21551 w 63183"/>
            <a:gd name="connsiteY21" fmla="*/ 53497 h 58667"/>
            <a:gd name="connsiteX22" fmla="*/ 27593 w 63183"/>
            <a:gd name="connsiteY22" fmla="*/ 49787 h 58667"/>
            <a:gd name="connsiteX23" fmla="*/ 33790 w 63183"/>
            <a:gd name="connsiteY23" fmla="*/ 45291 h 58667"/>
            <a:gd name="connsiteX24" fmla="*/ 39903 w 63183"/>
            <a:gd name="connsiteY24" fmla="*/ 40182 h 58667"/>
            <a:gd name="connsiteX25" fmla="*/ 45698 w 63183"/>
            <a:gd name="connsiteY25" fmla="*/ 34658 h 58667"/>
            <a:gd name="connsiteX26" fmla="*/ 50959 w 63183"/>
            <a:gd name="connsiteY26" fmla="*/ 28929 h 58667"/>
            <a:gd name="connsiteX27" fmla="*/ 55473 w 63183"/>
            <a:gd name="connsiteY27" fmla="*/ 23214 h 58667"/>
            <a:gd name="connsiteX28" fmla="*/ 59071 w 63183"/>
            <a:gd name="connsiteY28" fmla="*/ 17736 h 58667"/>
            <a:gd name="connsiteX29" fmla="*/ 61613 w 63183"/>
            <a:gd name="connsiteY29" fmla="*/ 12699 h 58667"/>
            <a:gd name="connsiteX30" fmla="*/ 63001 w 63183"/>
            <a:gd name="connsiteY30" fmla="*/ 8307 h 58667"/>
            <a:gd name="connsiteX31" fmla="*/ 63183 w 63183"/>
            <a:gd name="connsiteY31" fmla="*/ 4722 h 58667"/>
            <a:gd name="connsiteX32" fmla="*/ 62163 w 63183"/>
            <a:gd name="connsiteY32" fmla="*/ 2078 h 58667"/>
            <a:gd name="connsiteX0" fmla="*/ 62163 w 63183"/>
            <a:gd name="connsiteY0" fmla="*/ 2078 h 58667"/>
            <a:gd name="connsiteX1" fmla="*/ 59958 w 63183"/>
            <a:gd name="connsiteY1" fmla="*/ 486 h 58667"/>
            <a:gd name="connsiteX2" fmla="*/ 56670 w 63183"/>
            <a:gd name="connsiteY2" fmla="*/ 2 h 58667"/>
            <a:gd name="connsiteX3" fmla="*/ 52416 w 63183"/>
            <a:gd name="connsiteY3" fmla="*/ 646 h 58667"/>
            <a:gd name="connsiteX4" fmla="*/ 47367 w 63183"/>
            <a:gd name="connsiteY4" fmla="*/ 2391 h 58667"/>
            <a:gd name="connsiteX5" fmla="*/ 41712 w 63183"/>
            <a:gd name="connsiteY5" fmla="*/ 5172 h 58667"/>
            <a:gd name="connsiteX6" fmla="*/ 35670 w 63183"/>
            <a:gd name="connsiteY6" fmla="*/ 8882 h 58667"/>
            <a:gd name="connsiteX7" fmla="*/ 29473 w 63183"/>
            <a:gd name="connsiteY7" fmla="*/ 13378 h 58667"/>
            <a:gd name="connsiteX8" fmla="*/ 23354 w 63183"/>
            <a:gd name="connsiteY8" fmla="*/ 18487 h 58667"/>
            <a:gd name="connsiteX9" fmla="*/ 17558 w 63183"/>
            <a:gd name="connsiteY9" fmla="*/ 24010 h 58667"/>
            <a:gd name="connsiteX10" fmla="*/ 12305 w 63183"/>
            <a:gd name="connsiteY10" fmla="*/ 29740 h 58667"/>
            <a:gd name="connsiteX11" fmla="*/ 7791 w 63183"/>
            <a:gd name="connsiteY11" fmla="*/ 35455 h 58667"/>
            <a:gd name="connsiteX12" fmla="*/ 4192 w 63183"/>
            <a:gd name="connsiteY12" fmla="*/ 40933 h 58667"/>
            <a:gd name="connsiteX13" fmla="*/ 1650 w 63183"/>
            <a:gd name="connsiteY13" fmla="*/ 45969 h 58667"/>
            <a:gd name="connsiteX14" fmla="*/ 256 w 63183"/>
            <a:gd name="connsiteY14" fmla="*/ 50362 h 58667"/>
            <a:gd name="connsiteX15" fmla="*/ 73 w 63183"/>
            <a:gd name="connsiteY15" fmla="*/ 53947 h 58667"/>
            <a:gd name="connsiteX16" fmla="*/ 1101 w 63183"/>
            <a:gd name="connsiteY16" fmla="*/ 56587 h 58667"/>
            <a:gd name="connsiteX17" fmla="*/ 3305 w 63183"/>
            <a:gd name="connsiteY17" fmla="*/ 58179 h 58667"/>
            <a:gd name="connsiteX18" fmla="*/ 6594 w 63183"/>
            <a:gd name="connsiteY18" fmla="*/ 58667 h 58667"/>
            <a:gd name="connsiteX19" fmla="*/ 10840 w 63183"/>
            <a:gd name="connsiteY19" fmla="*/ 58023 h 58667"/>
            <a:gd name="connsiteX20" fmla="*/ 15896 w 63183"/>
            <a:gd name="connsiteY20" fmla="*/ 56278 h 58667"/>
            <a:gd name="connsiteX21" fmla="*/ 21551 w 63183"/>
            <a:gd name="connsiteY21" fmla="*/ 53497 h 58667"/>
            <a:gd name="connsiteX22" fmla="*/ 27593 w 63183"/>
            <a:gd name="connsiteY22" fmla="*/ 49787 h 58667"/>
            <a:gd name="connsiteX23" fmla="*/ 33790 w 63183"/>
            <a:gd name="connsiteY23" fmla="*/ 45291 h 58667"/>
            <a:gd name="connsiteX24" fmla="*/ 39903 w 63183"/>
            <a:gd name="connsiteY24" fmla="*/ 40182 h 58667"/>
            <a:gd name="connsiteX25" fmla="*/ 45698 w 63183"/>
            <a:gd name="connsiteY25" fmla="*/ 34658 h 58667"/>
            <a:gd name="connsiteX26" fmla="*/ 50959 w 63183"/>
            <a:gd name="connsiteY26" fmla="*/ 28929 h 58667"/>
            <a:gd name="connsiteX27" fmla="*/ 55473 w 63183"/>
            <a:gd name="connsiteY27" fmla="*/ 23214 h 58667"/>
            <a:gd name="connsiteX28" fmla="*/ 59071 w 63183"/>
            <a:gd name="connsiteY28" fmla="*/ 17736 h 58667"/>
            <a:gd name="connsiteX29" fmla="*/ 61613 w 63183"/>
            <a:gd name="connsiteY29" fmla="*/ 12699 h 58667"/>
            <a:gd name="connsiteX30" fmla="*/ 63001 w 63183"/>
            <a:gd name="connsiteY30" fmla="*/ 8307 h 58667"/>
            <a:gd name="connsiteX31" fmla="*/ 63183 w 63183"/>
            <a:gd name="connsiteY31" fmla="*/ 4722 h 58667"/>
            <a:gd name="connsiteX32" fmla="*/ 62163 w 63183"/>
            <a:gd name="connsiteY32" fmla="*/ 2078 h 58667"/>
            <a:gd name="connsiteX0" fmla="*/ 62163 w 63183"/>
            <a:gd name="connsiteY0" fmla="*/ 2078 h 58667"/>
            <a:gd name="connsiteX1" fmla="*/ 59958 w 63183"/>
            <a:gd name="connsiteY1" fmla="*/ 486 h 58667"/>
            <a:gd name="connsiteX2" fmla="*/ 56670 w 63183"/>
            <a:gd name="connsiteY2" fmla="*/ 2 h 58667"/>
            <a:gd name="connsiteX3" fmla="*/ 52416 w 63183"/>
            <a:gd name="connsiteY3" fmla="*/ 646 h 58667"/>
            <a:gd name="connsiteX4" fmla="*/ 47367 w 63183"/>
            <a:gd name="connsiteY4" fmla="*/ 2391 h 58667"/>
            <a:gd name="connsiteX5" fmla="*/ 41712 w 63183"/>
            <a:gd name="connsiteY5" fmla="*/ 5172 h 58667"/>
            <a:gd name="connsiteX6" fmla="*/ 35670 w 63183"/>
            <a:gd name="connsiteY6" fmla="*/ 8882 h 58667"/>
            <a:gd name="connsiteX7" fmla="*/ 29473 w 63183"/>
            <a:gd name="connsiteY7" fmla="*/ 13378 h 58667"/>
            <a:gd name="connsiteX8" fmla="*/ 23354 w 63183"/>
            <a:gd name="connsiteY8" fmla="*/ 18487 h 58667"/>
            <a:gd name="connsiteX9" fmla="*/ 17558 w 63183"/>
            <a:gd name="connsiteY9" fmla="*/ 24010 h 58667"/>
            <a:gd name="connsiteX10" fmla="*/ 12305 w 63183"/>
            <a:gd name="connsiteY10" fmla="*/ 29740 h 58667"/>
            <a:gd name="connsiteX11" fmla="*/ 7791 w 63183"/>
            <a:gd name="connsiteY11" fmla="*/ 35455 h 58667"/>
            <a:gd name="connsiteX12" fmla="*/ 4192 w 63183"/>
            <a:gd name="connsiteY12" fmla="*/ 40933 h 58667"/>
            <a:gd name="connsiteX13" fmla="*/ 1650 w 63183"/>
            <a:gd name="connsiteY13" fmla="*/ 45969 h 58667"/>
            <a:gd name="connsiteX14" fmla="*/ 256 w 63183"/>
            <a:gd name="connsiteY14" fmla="*/ 50362 h 58667"/>
            <a:gd name="connsiteX15" fmla="*/ 73 w 63183"/>
            <a:gd name="connsiteY15" fmla="*/ 53947 h 58667"/>
            <a:gd name="connsiteX16" fmla="*/ 1101 w 63183"/>
            <a:gd name="connsiteY16" fmla="*/ 56587 h 58667"/>
            <a:gd name="connsiteX17" fmla="*/ 3305 w 63183"/>
            <a:gd name="connsiteY17" fmla="*/ 58179 h 58667"/>
            <a:gd name="connsiteX18" fmla="*/ 6594 w 63183"/>
            <a:gd name="connsiteY18" fmla="*/ 58667 h 58667"/>
            <a:gd name="connsiteX19" fmla="*/ 10840 w 63183"/>
            <a:gd name="connsiteY19" fmla="*/ 58023 h 58667"/>
            <a:gd name="connsiteX20" fmla="*/ 15896 w 63183"/>
            <a:gd name="connsiteY20" fmla="*/ 56278 h 58667"/>
            <a:gd name="connsiteX21" fmla="*/ 21551 w 63183"/>
            <a:gd name="connsiteY21" fmla="*/ 53497 h 58667"/>
            <a:gd name="connsiteX22" fmla="*/ 27593 w 63183"/>
            <a:gd name="connsiteY22" fmla="*/ 49787 h 58667"/>
            <a:gd name="connsiteX23" fmla="*/ 33790 w 63183"/>
            <a:gd name="connsiteY23" fmla="*/ 45291 h 58667"/>
            <a:gd name="connsiteX24" fmla="*/ 39903 w 63183"/>
            <a:gd name="connsiteY24" fmla="*/ 40182 h 58667"/>
            <a:gd name="connsiteX25" fmla="*/ 45698 w 63183"/>
            <a:gd name="connsiteY25" fmla="*/ 34658 h 58667"/>
            <a:gd name="connsiteX26" fmla="*/ 50959 w 63183"/>
            <a:gd name="connsiteY26" fmla="*/ 28929 h 58667"/>
            <a:gd name="connsiteX27" fmla="*/ 55473 w 63183"/>
            <a:gd name="connsiteY27" fmla="*/ 23214 h 58667"/>
            <a:gd name="connsiteX28" fmla="*/ 59071 w 63183"/>
            <a:gd name="connsiteY28" fmla="*/ 17736 h 58667"/>
            <a:gd name="connsiteX29" fmla="*/ 61613 w 63183"/>
            <a:gd name="connsiteY29" fmla="*/ 12699 h 58667"/>
            <a:gd name="connsiteX30" fmla="*/ 63001 w 63183"/>
            <a:gd name="connsiteY30" fmla="*/ 8307 h 58667"/>
            <a:gd name="connsiteX31" fmla="*/ 63183 w 63183"/>
            <a:gd name="connsiteY31" fmla="*/ 4722 h 58667"/>
            <a:gd name="connsiteX32" fmla="*/ 62163 w 63183"/>
            <a:gd name="connsiteY32" fmla="*/ 2078 h 58667"/>
            <a:gd name="connsiteX0" fmla="*/ 62163 w 63183"/>
            <a:gd name="connsiteY0" fmla="*/ 2078 h 58669"/>
            <a:gd name="connsiteX1" fmla="*/ 59958 w 63183"/>
            <a:gd name="connsiteY1" fmla="*/ 486 h 58669"/>
            <a:gd name="connsiteX2" fmla="*/ 56670 w 63183"/>
            <a:gd name="connsiteY2" fmla="*/ 2 h 58669"/>
            <a:gd name="connsiteX3" fmla="*/ 52416 w 63183"/>
            <a:gd name="connsiteY3" fmla="*/ 646 h 58669"/>
            <a:gd name="connsiteX4" fmla="*/ 47367 w 63183"/>
            <a:gd name="connsiteY4" fmla="*/ 2391 h 58669"/>
            <a:gd name="connsiteX5" fmla="*/ 41712 w 63183"/>
            <a:gd name="connsiteY5" fmla="*/ 5172 h 58669"/>
            <a:gd name="connsiteX6" fmla="*/ 35670 w 63183"/>
            <a:gd name="connsiteY6" fmla="*/ 8882 h 58669"/>
            <a:gd name="connsiteX7" fmla="*/ 29473 w 63183"/>
            <a:gd name="connsiteY7" fmla="*/ 13378 h 58669"/>
            <a:gd name="connsiteX8" fmla="*/ 23354 w 63183"/>
            <a:gd name="connsiteY8" fmla="*/ 18487 h 58669"/>
            <a:gd name="connsiteX9" fmla="*/ 17558 w 63183"/>
            <a:gd name="connsiteY9" fmla="*/ 24010 h 58669"/>
            <a:gd name="connsiteX10" fmla="*/ 12305 w 63183"/>
            <a:gd name="connsiteY10" fmla="*/ 29740 h 58669"/>
            <a:gd name="connsiteX11" fmla="*/ 7791 w 63183"/>
            <a:gd name="connsiteY11" fmla="*/ 35455 h 58669"/>
            <a:gd name="connsiteX12" fmla="*/ 4192 w 63183"/>
            <a:gd name="connsiteY12" fmla="*/ 40933 h 58669"/>
            <a:gd name="connsiteX13" fmla="*/ 1650 w 63183"/>
            <a:gd name="connsiteY13" fmla="*/ 45969 h 58669"/>
            <a:gd name="connsiteX14" fmla="*/ 256 w 63183"/>
            <a:gd name="connsiteY14" fmla="*/ 50362 h 58669"/>
            <a:gd name="connsiteX15" fmla="*/ 73 w 63183"/>
            <a:gd name="connsiteY15" fmla="*/ 53947 h 58669"/>
            <a:gd name="connsiteX16" fmla="*/ 1101 w 63183"/>
            <a:gd name="connsiteY16" fmla="*/ 56587 h 58669"/>
            <a:gd name="connsiteX17" fmla="*/ 3305 w 63183"/>
            <a:gd name="connsiteY17" fmla="*/ 58179 h 58669"/>
            <a:gd name="connsiteX18" fmla="*/ 6594 w 63183"/>
            <a:gd name="connsiteY18" fmla="*/ 58667 h 58669"/>
            <a:gd name="connsiteX19" fmla="*/ 10840 w 63183"/>
            <a:gd name="connsiteY19" fmla="*/ 58023 h 58669"/>
            <a:gd name="connsiteX20" fmla="*/ 15896 w 63183"/>
            <a:gd name="connsiteY20" fmla="*/ 56278 h 58669"/>
            <a:gd name="connsiteX21" fmla="*/ 21551 w 63183"/>
            <a:gd name="connsiteY21" fmla="*/ 53497 h 58669"/>
            <a:gd name="connsiteX22" fmla="*/ 27593 w 63183"/>
            <a:gd name="connsiteY22" fmla="*/ 49787 h 58669"/>
            <a:gd name="connsiteX23" fmla="*/ 33790 w 63183"/>
            <a:gd name="connsiteY23" fmla="*/ 45291 h 58669"/>
            <a:gd name="connsiteX24" fmla="*/ 39903 w 63183"/>
            <a:gd name="connsiteY24" fmla="*/ 40182 h 58669"/>
            <a:gd name="connsiteX25" fmla="*/ 45698 w 63183"/>
            <a:gd name="connsiteY25" fmla="*/ 34658 h 58669"/>
            <a:gd name="connsiteX26" fmla="*/ 50959 w 63183"/>
            <a:gd name="connsiteY26" fmla="*/ 28929 h 58669"/>
            <a:gd name="connsiteX27" fmla="*/ 55473 w 63183"/>
            <a:gd name="connsiteY27" fmla="*/ 23214 h 58669"/>
            <a:gd name="connsiteX28" fmla="*/ 59071 w 63183"/>
            <a:gd name="connsiteY28" fmla="*/ 17736 h 58669"/>
            <a:gd name="connsiteX29" fmla="*/ 61613 w 63183"/>
            <a:gd name="connsiteY29" fmla="*/ 12699 h 58669"/>
            <a:gd name="connsiteX30" fmla="*/ 63001 w 63183"/>
            <a:gd name="connsiteY30" fmla="*/ 8307 h 58669"/>
            <a:gd name="connsiteX31" fmla="*/ 63183 w 63183"/>
            <a:gd name="connsiteY31" fmla="*/ 4722 h 58669"/>
            <a:gd name="connsiteX32" fmla="*/ 62163 w 63183"/>
            <a:gd name="connsiteY32" fmla="*/ 2078 h 58669"/>
            <a:gd name="connsiteX0" fmla="*/ 62163 w 63183"/>
            <a:gd name="connsiteY0" fmla="*/ 2078 h 58669"/>
            <a:gd name="connsiteX1" fmla="*/ 59958 w 63183"/>
            <a:gd name="connsiteY1" fmla="*/ 486 h 58669"/>
            <a:gd name="connsiteX2" fmla="*/ 56670 w 63183"/>
            <a:gd name="connsiteY2" fmla="*/ 2 h 58669"/>
            <a:gd name="connsiteX3" fmla="*/ 52416 w 63183"/>
            <a:gd name="connsiteY3" fmla="*/ 646 h 58669"/>
            <a:gd name="connsiteX4" fmla="*/ 47367 w 63183"/>
            <a:gd name="connsiteY4" fmla="*/ 2391 h 58669"/>
            <a:gd name="connsiteX5" fmla="*/ 41712 w 63183"/>
            <a:gd name="connsiteY5" fmla="*/ 5172 h 58669"/>
            <a:gd name="connsiteX6" fmla="*/ 35670 w 63183"/>
            <a:gd name="connsiteY6" fmla="*/ 8882 h 58669"/>
            <a:gd name="connsiteX7" fmla="*/ 29473 w 63183"/>
            <a:gd name="connsiteY7" fmla="*/ 13378 h 58669"/>
            <a:gd name="connsiteX8" fmla="*/ 23354 w 63183"/>
            <a:gd name="connsiteY8" fmla="*/ 18487 h 58669"/>
            <a:gd name="connsiteX9" fmla="*/ 17558 w 63183"/>
            <a:gd name="connsiteY9" fmla="*/ 24010 h 58669"/>
            <a:gd name="connsiteX10" fmla="*/ 12305 w 63183"/>
            <a:gd name="connsiteY10" fmla="*/ 29740 h 58669"/>
            <a:gd name="connsiteX11" fmla="*/ 7791 w 63183"/>
            <a:gd name="connsiteY11" fmla="*/ 35455 h 58669"/>
            <a:gd name="connsiteX12" fmla="*/ 4192 w 63183"/>
            <a:gd name="connsiteY12" fmla="*/ 40933 h 58669"/>
            <a:gd name="connsiteX13" fmla="*/ 1650 w 63183"/>
            <a:gd name="connsiteY13" fmla="*/ 45969 h 58669"/>
            <a:gd name="connsiteX14" fmla="*/ 256 w 63183"/>
            <a:gd name="connsiteY14" fmla="*/ 50362 h 58669"/>
            <a:gd name="connsiteX15" fmla="*/ 73 w 63183"/>
            <a:gd name="connsiteY15" fmla="*/ 53947 h 58669"/>
            <a:gd name="connsiteX16" fmla="*/ 1101 w 63183"/>
            <a:gd name="connsiteY16" fmla="*/ 56587 h 58669"/>
            <a:gd name="connsiteX17" fmla="*/ 3305 w 63183"/>
            <a:gd name="connsiteY17" fmla="*/ 58179 h 58669"/>
            <a:gd name="connsiteX18" fmla="*/ 6594 w 63183"/>
            <a:gd name="connsiteY18" fmla="*/ 58667 h 58669"/>
            <a:gd name="connsiteX19" fmla="*/ 10840 w 63183"/>
            <a:gd name="connsiteY19" fmla="*/ 58023 h 58669"/>
            <a:gd name="connsiteX20" fmla="*/ 15896 w 63183"/>
            <a:gd name="connsiteY20" fmla="*/ 56278 h 58669"/>
            <a:gd name="connsiteX21" fmla="*/ 21551 w 63183"/>
            <a:gd name="connsiteY21" fmla="*/ 53497 h 58669"/>
            <a:gd name="connsiteX22" fmla="*/ 27593 w 63183"/>
            <a:gd name="connsiteY22" fmla="*/ 49787 h 58669"/>
            <a:gd name="connsiteX23" fmla="*/ 33790 w 63183"/>
            <a:gd name="connsiteY23" fmla="*/ 45291 h 58669"/>
            <a:gd name="connsiteX24" fmla="*/ 39903 w 63183"/>
            <a:gd name="connsiteY24" fmla="*/ 40182 h 58669"/>
            <a:gd name="connsiteX25" fmla="*/ 45698 w 63183"/>
            <a:gd name="connsiteY25" fmla="*/ 34658 h 58669"/>
            <a:gd name="connsiteX26" fmla="*/ 50959 w 63183"/>
            <a:gd name="connsiteY26" fmla="*/ 28929 h 58669"/>
            <a:gd name="connsiteX27" fmla="*/ 55473 w 63183"/>
            <a:gd name="connsiteY27" fmla="*/ 23214 h 58669"/>
            <a:gd name="connsiteX28" fmla="*/ 59071 w 63183"/>
            <a:gd name="connsiteY28" fmla="*/ 17736 h 58669"/>
            <a:gd name="connsiteX29" fmla="*/ 61613 w 63183"/>
            <a:gd name="connsiteY29" fmla="*/ 12699 h 58669"/>
            <a:gd name="connsiteX30" fmla="*/ 63001 w 63183"/>
            <a:gd name="connsiteY30" fmla="*/ 8307 h 58669"/>
            <a:gd name="connsiteX31" fmla="*/ 63183 w 63183"/>
            <a:gd name="connsiteY31" fmla="*/ 4722 h 58669"/>
            <a:gd name="connsiteX32" fmla="*/ 62163 w 63183"/>
            <a:gd name="connsiteY32" fmla="*/ 2078 h 58669"/>
            <a:gd name="connsiteX0" fmla="*/ 62163 w 63183"/>
            <a:gd name="connsiteY0" fmla="*/ 2078 h 58669"/>
            <a:gd name="connsiteX1" fmla="*/ 59958 w 63183"/>
            <a:gd name="connsiteY1" fmla="*/ 486 h 58669"/>
            <a:gd name="connsiteX2" fmla="*/ 56670 w 63183"/>
            <a:gd name="connsiteY2" fmla="*/ 2 h 58669"/>
            <a:gd name="connsiteX3" fmla="*/ 52416 w 63183"/>
            <a:gd name="connsiteY3" fmla="*/ 646 h 58669"/>
            <a:gd name="connsiteX4" fmla="*/ 47367 w 63183"/>
            <a:gd name="connsiteY4" fmla="*/ 2391 h 58669"/>
            <a:gd name="connsiteX5" fmla="*/ 41712 w 63183"/>
            <a:gd name="connsiteY5" fmla="*/ 5172 h 58669"/>
            <a:gd name="connsiteX6" fmla="*/ 35670 w 63183"/>
            <a:gd name="connsiteY6" fmla="*/ 8882 h 58669"/>
            <a:gd name="connsiteX7" fmla="*/ 29473 w 63183"/>
            <a:gd name="connsiteY7" fmla="*/ 13378 h 58669"/>
            <a:gd name="connsiteX8" fmla="*/ 23354 w 63183"/>
            <a:gd name="connsiteY8" fmla="*/ 18487 h 58669"/>
            <a:gd name="connsiteX9" fmla="*/ 17558 w 63183"/>
            <a:gd name="connsiteY9" fmla="*/ 24010 h 58669"/>
            <a:gd name="connsiteX10" fmla="*/ 12305 w 63183"/>
            <a:gd name="connsiteY10" fmla="*/ 29740 h 58669"/>
            <a:gd name="connsiteX11" fmla="*/ 7791 w 63183"/>
            <a:gd name="connsiteY11" fmla="*/ 35455 h 58669"/>
            <a:gd name="connsiteX12" fmla="*/ 4192 w 63183"/>
            <a:gd name="connsiteY12" fmla="*/ 40933 h 58669"/>
            <a:gd name="connsiteX13" fmla="*/ 1650 w 63183"/>
            <a:gd name="connsiteY13" fmla="*/ 45969 h 58669"/>
            <a:gd name="connsiteX14" fmla="*/ 256 w 63183"/>
            <a:gd name="connsiteY14" fmla="*/ 50362 h 58669"/>
            <a:gd name="connsiteX15" fmla="*/ 73 w 63183"/>
            <a:gd name="connsiteY15" fmla="*/ 53947 h 58669"/>
            <a:gd name="connsiteX16" fmla="*/ 1101 w 63183"/>
            <a:gd name="connsiteY16" fmla="*/ 56587 h 58669"/>
            <a:gd name="connsiteX17" fmla="*/ 3305 w 63183"/>
            <a:gd name="connsiteY17" fmla="*/ 58179 h 58669"/>
            <a:gd name="connsiteX18" fmla="*/ 6594 w 63183"/>
            <a:gd name="connsiteY18" fmla="*/ 58667 h 58669"/>
            <a:gd name="connsiteX19" fmla="*/ 10840 w 63183"/>
            <a:gd name="connsiteY19" fmla="*/ 58023 h 58669"/>
            <a:gd name="connsiteX20" fmla="*/ 15896 w 63183"/>
            <a:gd name="connsiteY20" fmla="*/ 56278 h 58669"/>
            <a:gd name="connsiteX21" fmla="*/ 21551 w 63183"/>
            <a:gd name="connsiteY21" fmla="*/ 53497 h 58669"/>
            <a:gd name="connsiteX22" fmla="*/ 27593 w 63183"/>
            <a:gd name="connsiteY22" fmla="*/ 49787 h 58669"/>
            <a:gd name="connsiteX23" fmla="*/ 33790 w 63183"/>
            <a:gd name="connsiteY23" fmla="*/ 45291 h 58669"/>
            <a:gd name="connsiteX24" fmla="*/ 39903 w 63183"/>
            <a:gd name="connsiteY24" fmla="*/ 40182 h 58669"/>
            <a:gd name="connsiteX25" fmla="*/ 45698 w 63183"/>
            <a:gd name="connsiteY25" fmla="*/ 34658 h 58669"/>
            <a:gd name="connsiteX26" fmla="*/ 50959 w 63183"/>
            <a:gd name="connsiteY26" fmla="*/ 28929 h 58669"/>
            <a:gd name="connsiteX27" fmla="*/ 55473 w 63183"/>
            <a:gd name="connsiteY27" fmla="*/ 23214 h 58669"/>
            <a:gd name="connsiteX28" fmla="*/ 59071 w 63183"/>
            <a:gd name="connsiteY28" fmla="*/ 17736 h 58669"/>
            <a:gd name="connsiteX29" fmla="*/ 61613 w 63183"/>
            <a:gd name="connsiteY29" fmla="*/ 12699 h 58669"/>
            <a:gd name="connsiteX30" fmla="*/ 63001 w 63183"/>
            <a:gd name="connsiteY30" fmla="*/ 8307 h 58669"/>
            <a:gd name="connsiteX31" fmla="*/ 63183 w 63183"/>
            <a:gd name="connsiteY31" fmla="*/ 4722 h 58669"/>
            <a:gd name="connsiteX32" fmla="*/ 62163 w 63183"/>
            <a:gd name="connsiteY32" fmla="*/ 2078 h 58669"/>
            <a:gd name="connsiteX0" fmla="*/ 62163 w 63183"/>
            <a:gd name="connsiteY0" fmla="*/ 2078 h 58669"/>
            <a:gd name="connsiteX1" fmla="*/ 59958 w 63183"/>
            <a:gd name="connsiteY1" fmla="*/ 486 h 58669"/>
            <a:gd name="connsiteX2" fmla="*/ 56670 w 63183"/>
            <a:gd name="connsiteY2" fmla="*/ 2 h 58669"/>
            <a:gd name="connsiteX3" fmla="*/ 52416 w 63183"/>
            <a:gd name="connsiteY3" fmla="*/ 646 h 58669"/>
            <a:gd name="connsiteX4" fmla="*/ 47367 w 63183"/>
            <a:gd name="connsiteY4" fmla="*/ 2391 h 58669"/>
            <a:gd name="connsiteX5" fmla="*/ 41712 w 63183"/>
            <a:gd name="connsiteY5" fmla="*/ 5172 h 58669"/>
            <a:gd name="connsiteX6" fmla="*/ 35670 w 63183"/>
            <a:gd name="connsiteY6" fmla="*/ 8882 h 58669"/>
            <a:gd name="connsiteX7" fmla="*/ 29473 w 63183"/>
            <a:gd name="connsiteY7" fmla="*/ 13378 h 58669"/>
            <a:gd name="connsiteX8" fmla="*/ 23354 w 63183"/>
            <a:gd name="connsiteY8" fmla="*/ 18487 h 58669"/>
            <a:gd name="connsiteX9" fmla="*/ 17558 w 63183"/>
            <a:gd name="connsiteY9" fmla="*/ 24010 h 58669"/>
            <a:gd name="connsiteX10" fmla="*/ 12305 w 63183"/>
            <a:gd name="connsiteY10" fmla="*/ 29740 h 58669"/>
            <a:gd name="connsiteX11" fmla="*/ 7791 w 63183"/>
            <a:gd name="connsiteY11" fmla="*/ 35455 h 58669"/>
            <a:gd name="connsiteX12" fmla="*/ 4192 w 63183"/>
            <a:gd name="connsiteY12" fmla="*/ 40933 h 58669"/>
            <a:gd name="connsiteX13" fmla="*/ 1650 w 63183"/>
            <a:gd name="connsiteY13" fmla="*/ 45969 h 58669"/>
            <a:gd name="connsiteX14" fmla="*/ 256 w 63183"/>
            <a:gd name="connsiteY14" fmla="*/ 50362 h 58669"/>
            <a:gd name="connsiteX15" fmla="*/ 73 w 63183"/>
            <a:gd name="connsiteY15" fmla="*/ 53947 h 58669"/>
            <a:gd name="connsiteX16" fmla="*/ 1101 w 63183"/>
            <a:gd name="connsiteY16" fmla="*/ 56587 h 58669"/>
            <a:gd name="connsiteX17" fmla="*/ 3305 w 63183"/>
            <a:gd name="connsiteY17" fmla="*/ 58179 h 58669"/>
            <a:gd name="connsiteX18" fmla="*/ 6594 w 63183"/>
            <a:gd name="connsiteY18" fmla="*/ 58667 h 58669"/>
            <a:gd name="connsiteX19" fmla="*/ 10840 w 63183"/>
            <a:gd name="connsiteY19" fmla="*/ 58023 h 58669"/>
            <a:gd name="connsiteX20" fmla="*/ 15896 w 63183"/>
            <a:gd name="connsiteY20" fmla="*/ 56278 h 58669"/>
            <a:gd name="connsiteX21" fmla="*/ 21551 w 63183"/>
            <a:gd name="connsiteY21" fmla="*/ 53497 h 58669"/>
            <a:gd name="connsiteX22" fmla="*/ 27593 w 63183"/>
            <a:gd name="connsiteY22" fmla="*/ 49787 h 58669"/>
            <a:gd name="connsiteX23" fmla="*/ 33790 w 63183"/>
            <a:gd name="connsiteY23" fmla="*/ 45291 h 58669"/>
            <a:gd name="connsiteX24" fmla="*/ 39903 w 63183"/>
            <a:gd name="connsiteY24" fmla="*/ 40182 h 58669"/>
            <a:gd name="connsiteX25" fmla="*/ 45698 w 63183"/>
            <a:gd name="connsiteY25" fmla="*/ 34658 h 58669"/>
            <a:gd name="connsiteX26" fmla="*/ 50959 w 63183"/>
            <a:gd name="connsiteY26" fmla="*/ 28929 h 58669"/>
            <a:gd name="connsiteX27" fmla="*/ 55473 w 63183"/>
            <a:gd name="connsiteY27" fmla="*/ 23214 h 58669"/>
            <a:gd name="connsiteX28" fmla="*/ 59071 w 63183"/>
            <a:gd name="connsiteY28" fmla="*/ 17736 h 58669"/>
            <a:gd name="connsiteX29" fmla="*/ 61613 w 63183"/>
            <a:gd name="connsiteY29" fmla="*/ 12699 h 58669"/>
            <a:gd name="connsiteX30" fmla="*/ 63001 w 63183"/>
            <a:gd name="connsiteY30" fmla="*/ 8307 h 58669"/>
            <a:gd name="connsiteX31" fmla="*/ 63183 w 63183"/>
            <a:gd name="connsiteY31" fmla="*/ 4722 h 58669"/>
            <a:gd name="connsiteX32" fmla="*/ 62163 w 63183"/>
            <a:gd name="connsiteY32" fmla="*/ 2078 h 58669"/>
            <a:gd name="connsiteX0" fmla="*/ 62163 w 63183"/>
            <a:gd name="connsiteY0" fmla="*/ 2078 h 58669"/>
            <a:gd name="connsiteX1" fmla="*/ 59958 w 63183"/>
            <a:gd name="connsiteY1" fmla="*/ 486 h 58669"/>
            <a:gd name="connsiteX2" fmla="*/ 56670 w 63183"/>
            <a:gd name="connsiteY2" fmla="*/ 2 h 58669"/>
            <a:gd name="connsiteX3" fmla="*/ 52416 w 63183"/>
            <a:gd name="connsiteY3" fmla="*/ 646 h 58669"/>
            <a:gd name="connsiteX4" fmla="*/ 47367 w 63183"/>
            <a:gd name="connsiteY4" fmla="*/ 2391 h 58669"/>
            <a:gd name="connsiteX5" fmla="*/ 41712 w 63183"/>
            <a:gd name="connsiteY5" fmla="*/ 5172 h 58669"/>
            <a:gd name="connsiteX6" fmla="*/ 35670 w 63183"/>
            <a:gd name="connsiteY6" fmla="*/ 8882 h 58669"/>
            <a:gd name="connsiteX7" fmla="*/ 29473 w 63183"/>
            <a:gd name="connsiteY7" fmla="*/ 13378 h 58669"/>
            <a:gd name="connsiteX8" fmla="*/ 23354 w 63183"/>
            <a:gd name="connsiteY8" fmla="*/ 18487 h 58669"/>
            <a:gd name="connsiteX9" fmla="*/ 17558 w 63183"/>
            <a:gd name="connsiteY9" fmla="*/ 24010 h 58669"/>
            <a:gd name="connsiteX10" fmla="*/ 12305 w 63183"/>
            <a:gd name="connsiteY10" fmla="*/ 29740 h 58669"/>
            <a:gd name="connsiteX11" fmla="*/ 7791 w 63183"/>
            <a:gd name="connsiteY11" fmla="*/ 35455 h 58669"/>
            <a:gd name="connsiteX12" fmla="*/ 4192 w 63183"/>
            <a:gd name="connsiteY12" fmla="*/ 40933 h 58669"/>
            <a:gd name="connsiteX13" fmla="*/ 1650 w 63183"/>
            <a:gd name="connsiteY13" fmla="*/ 45969 h 58669"/>
            <a:gd name="connsiteX14" fmla="*/ 256 w 63183"/>
            <a:gd name="connsiteY14" fmla="*/ 50362 h 58669"/>
            <a:gd name="connsiteX15" fmla="*/ 73 w 63183"/>
            <a:gd name="connsiteY15" fmla="*/ 53947 h 58669"/>
            <a:gd name="connsiteX16" fmla="*/ 1101 w 63183"/>
            <a:gd name="connsiteY16" fmla="*/ 56587 h 58669"/>
            <a:gd name="connsiteX17" fmla="*/ 3305 w 63183"/>
            <a:gd name="connsiteY17" fmla="*/ 58179 h 58669"/>
            <a:gd name="connsiteX18" fmla="*/ 6594 w 63183"/>
            <a:gd name="connsiteY18" fmla="*/ 58667 h 58669"/>
            <a:gd name="connsiteX19" fmla="*/ 10840 w 63183"/>
            <a:gd name="connsiteY19" fmla="*/ 58023 h 58669"/>
            <a:gd name="connsiteX20" fmla="*/ 15896 w 63183"/>
            <a:gd name="connsiteY20" fmla="*/ 56278 h 58669"/>
            <a:gd name="connsiteX21" fmla="*/ 21551 w 63183"/>
            <a:gd name="connsiteY21" fmla="*/ 53497 h 58669"/>
            <a:gd name="connsiteX22" fmla="*/ 27593 w 63183"/>
            <a:gd name="connsiteY22" fmla="*/ 49787 h 58669"/>
            <a:gd name="connsiteX23" fmla="*/ 33790 w 63183"/>
            <a:gd name="connsiteY23" fmla="*/ 45291 h 58669"/>
            <a:gd name="connsiteX24" fmla="*/ 39903 w 63183"/>
            <a:gd name="connsiteY24" fmla="*/ 40182 h 58669"/>
            <a:gd name="connsiteX25" fmla="*/ 45698 w 63183"/>
            <a:gd name="connsiteY25" fmla="*/ 34658 h 58669"/>
            <a:gd name="connsiteX26" fmla="*/ 50959 w 63183"/>
            <a:gd name="connsiteY26" fmla="*/ 28929 h 58669"/>
            <a:gd name="connsiteX27" fmla="*/ 55473 w 63183"/>
            <a:gd name="connsiteY27" fmla="*/ 23214 h 58669"/>
            <a:gd name="connsiteX28" fmla="*/ 59071 w 63183"/>
            <a:gd name="connsiteY28" fmla="*/ 17736 h 58669"/>
            <a:gd name="connsiteX29" fmla="*/ 61613 w 63183"/>
            <a:gd name="connsiteY29" fmla="*/ 12699 h 58669"/>
            <a:gd name="connsiteX30" fmla="*/ 63001 w 63183"/>
            <a:gd name="connsiteY30" fmla="*/ 8307 h 58669"/>
            <a:gd name="connsiteX31" fmla="*/ 63183 w 63183"/>
            <a:gd name="connsiteY31" fmla="*/ 4722 h 58669"/>
            <a:gd name="connsiteX32" fmla="*/ 62163 w 63183"/>
            <a:gd name="connsiteY32" fmla="*/ 2078 h 58669"/>
            <a:gd name="connsiteX0" fmla="*/ 62163 w 63183"/>
            <a:gd name="connsiteY0" fmla="*/ 2078 h 58669"/>
            <a:gd name="connsiteX1" fmla="*/ 59958 w 63183"/>
            <a:gd name="connsiteY1" fmla="*/ 486 h 58669"/>
            <a:gd name="connsiteX2" fmla="*/ 56670 w 63183"/>
            <a:gd name="connsiteY2" fmla="*/ 2 h 58669"/>
            <a:gd name="connsiteX3" fmla="*/ 52416 w 63183"/>
            <a:gd name="connsiteY3" fmla="*/ 646 h 58669"/>
            <a:gd name="connsiteX4" fmla="*/ 47367 w 63183"/>
            <a:gd name="connsiteY4" fmla="*/ 2391 h 58669"/>
            <a:gd name="connsiteX5" fmla="*/ 41712 w 63183"/>
            <a:gd name="connsiteY5" fmla="*/ 5172 h 58669"/>
            <a:gd name="connsiteX6" fmla="*/ 35670 w 63183"/>
            <a:gd name="connsiteY6" fmla="*/ 8882 h 58669"/>
            <a:gd name="connsiteX7" fmla="*/ 29473 w 63183"/>
            <a:gd name="connsiteY7" fmla="*/ 13378 h 58669"/>
            <a:gd name="connsiteX8" fmla="*/ 23354 w 63183"/>
            <a:gd name="connsiteY8" fmla="*/ 18487 h 58669"/>
            <a:gd name="connsiteX9" fmla="*/ 17558 w 63183"/>
            <a:gd name="connsiteY9" fmla="*/ 24010 h 58669"/>
            <a:gd name="connsiteX10" fmla="*/ 12305 w 63183"/>
            <a:gd name="connsiteY10" fmla="*/ 29740 h 58669"/>
            <a:gd name="connsiteX11" fmla="*/ 7791 w 63183"/>
            <a:gd name="connsiteY11" fmla="*/ 35455 h 58669"/>
            <a:gd name="connsiteX12" fmla="*/ 4192 w 63183"/>
            <a:gd name="connsiteY12" fmla="*/ 40933 h 58669"/>
            <a:gd name="connsiteX13" fmla="*/ 1650 w 63183"/>
            <a:gd name="connsiteY13" fmla="*/ 45969 h 58669"/>
            <a:gd name="connsiteX14" fmla="*/ 256 w 63183"/>
            <a:gd name="connsiteY14" fmla="*/ 50362 h 58669"/>
            <a:gd name="connsiteX15" fmla="*/ 73 w 63183"/>
            <a:gd name="connsiteY15" fmla="*/ 53947 h 58669"/>
            <a:gd name="connsiteX16" fmla="*/ 1101 w 63183"/>
            <a:gd name="connsiteY16" fmla="*/ 56587 h 58669"/>
            <a:gd name="connsiteX17" fmla="*/ 3305 w 63183"/>
            <a:gd name="connsiteY17" fmla="*/ 58179 h 58669"/>
            <a:gd name="connsiteX18" fmla="*/ 6594 w 63183"/>
            <a:gd name="connsiteY18" fmla="*/ 58667 h 58669"/>
            <a:gd name="connsiteX19" fmla="*/ 10840 w 63183"/>
            <a:gd name="connsiteY19" fmla="*/ 58023 h 58669"/>
            <a:gd name="connsiteX20" fmla="*/ 15896 w 63183"/>
            <a:gd name="connsiteY20" fmla="*/ 56278 h 58669"/>
            <a:gd name="connsiteX21" fmla="*/ 21551 w 63183"/>
            <a:gd name="connsiteY21" fmla="*/ 53497 h 58669"/>
            <a:gd name="connsiteX22" fmla="*/ 27593 w 63183"/>
            <a:gd name="connsiteY22" fmla="*/ 49787 h 58669"/>
            <a:gd name="connsiteX23" fmla="*/ 33790 w 63183"/>
            <a:gd name="connsiteY23" fmla="*/ 45291 h 58669"/>
            <a:gd name="connsiteX24" fmla="*/ 39903 w 63183"/>
            <a:gd name="connsiteY24" fmla="*/ 40182 h 58669"/>
            <a:gd name="connsiteX25" fmla="*/ 45698 w 63183"/>
            <a:gd name="connsiteY25" fmla="*/ 34658 h 58669"/>
            <a:gd name="connsiteX26" fmla="*/ 50959 w 63183"/>
            <a:gd name="connsiteY26" fmla="*/ 28929 h 58669"/>
            <a:gd name="connsiteX27" fmla="*/ 55473 w 63183"/>
            <a:gd name="connsiteY27" fmla="*/ 23214 h 58669"/>
            <a:gd name="connsiteX28" fmla="*/ 59071 w 63183"/>
            <a:gd name="connsiteY28" fmla="*/ 17736 h 58669"/>
            <a:gd name="connsiteX29" fmla="*/ 61613 w 63183"/>
            <a:gd name="connsiteY29" fmla="*/ 12699 h 58669"/>
            <a:gd name="connsiteX30" fmla="*/ 63001 w 63183"/>
            <a:gd name="connsiteY30" fmla="*/ 8307 h 58669"/>
            <a:gd name="connsiteX31" fmla="*/ 63183 w 63183"/>
            <a:gd name="connsiteY31" fmla="*/ 4722 h 58669"/>
            <a:gd name="connsiteX32" fmla="*/ 62163 w 63183"/>
            <a:gd name="connsiteY32" fmla="*/ 2078 h 58669"/>
            <a:gd name="connsiteX0" fmla="*/ 62163 w 63183"/>
            <a:gd name="connsiteY0" fmla="*/ 2078 h 58669"/>
            <a:gd name="connsiteX1" fmla="*/ 59958 w 63183"/>
            <a:gd name="connsiteY1" fmla="*/ 486 h 58669"/>
            <a:gd name="connsiteX2" fmla="*/ 56670 w 63183"/>
            <a:gd name="connsiteY2" fmla="*/ 2 h 58669"/>
            <a:gd name="connsiteX3" fmla="*/ 52416 w 63183"/>
            <a:gd name="connsiteY3" fmla="*/ 646 h 58669"/>
            <a:gd name="connsiteX4" fmla="*/ 47367 w 63183"/>
            <a:gd name="connsiteY4" fmla="*/ 2391 h 58669"/>
            <a:gd name="connsiteX5" fmla="*/ 41712 w 63183"/>
            <a:gd name="connsiteY5" fmla="*/ 5172 h 58669"/>
            <a:gd name="connsiteX6" fmla="*/ 35670 w 63183"/>
            <a:gd name="connsiteY6" fmla="*/ 8882 h 58669"/>
            <a:gd name="connsiteX7" fmla="*/ 29473 w 63183"/>
            <a:gd name="connsiteY7" fmla="*/ 13378 h 58669"/>
            <a:gd name="connsiteX8" fmla="*/ 23354 w 63183"/>
            <a:gd name="connsiteY8" fmla="*/ 18487 h 58669"/>
            <a:gd name="connsiteX9" fmla="*/ 17558 w 63183"/>
            <a:gd name="connsiteY9" fmla="*/ 24010 h 58669"/>
            <a:gd name="connsiteX10" fmla="*/ 12305 w 63183"/>
            <a:gd name="connsiteY10" fmla="*/ 29740 h 58669"/>
            <a:gd name="connsiteX11" fmla="*/ 7791 w 63183"/>
            <a:gd name="connsiteY11" fmla="*/ 35455 h 58669"/>
            <a:gd name="connsiteX12" fmla="*/ 4192 w 63183"/>
            <a:gd name="connsiteY12" fmla="*/ 40933 h 58669"/>
            <a:gd name="connsiteX13" fmla="*/ 1650 w 63183"/>
            <a:gd name="connsiteY13" fmla="*/ 45969 h 58669"/>
            <a:gd name="connsiteX14" fmla="*/ 256 w 63183"/>
            <a:gd name="connsiteY14" fmla="*/ 50362 h 58669"/>
            <a:gd name="connsiteX15" fmla="*/ 73 w 63183"/>
            <a:gd name="connsiteY15" fmla="*/ 53947 h 58669"/>
            <a:gd name="connsiteX16" fmla="*/ 1101 w 63183"/>
            <a:gd name="connsiteY16" fmla="*/ 56587 h 58669"/>
            <a:gd name="connsiteX17" fmla="*/ 3305 w 63183"/>
            <a:gd name="connsiteY17" fmla="*/ 58179 h 58669"/>
            <a:gd name="connsiteX18" fmla="*/ 6594 w 63183"/>
            <a:gd name="connsiteY18" fmla="*/ 58667 h 58669"/>
            <a:gd name="connsiteX19" fmla="*/ 10840 w 63183"/>
            <a:gd name="connsiteY19" fmla="*/ 58023 h 58669"/>
            <a:gd name="connsiteX20" fmla="*/ 15896 w 63183"/>
            <a:gd name="connsiteY20" fmla="*/ 56278 h 58669"/>
            <a:gd name="connsiteX21" fmla="*/ 21551 w 63183"/>
            <a:gd name="connsiteY21" fmla="*/ 53497 h 58669"/>
            <a:gd name="connsiteX22" fmla="*/ 27593 w 63183"/>
            <a:gd name="connsiteY22" fmla="*/ 49787 h 58669"/>
            <a:gd name="connsiteX23" fmla="*/ 33790 w 63183"/>
            <a:gd name="connsiteY23" fmla="*/ 45291 h 58669"/>
            <a:gd name="connsiteX24" fmla="*/ 39903 w 63183"/>
            <a:gd name="connsiteY24" fmla="*/ 40182 h 58669"/>
            <a:gd name="connsiteX25" fmla="*/ 45698 w 63183"/>
            <a:gd name="connsiteY25" fmla="*/ 34658 h 58669"/>
            <a:gd name="connsiteX26" fmla="*/ 50959 w 63183"/>
            <a:gd name="connsiteY26" fmla="*/ 28929 h 58669"/>
            <a:gd name="connsiteX27" fmla="*/ 55473 w 63183"/>
            <a:gd name="connsiteY27" fmla="*/ 23214 h 58669"/>
            <a:gd name="connsiteX28" fmla="*/ 59071 w 63183"/>
            <a:gd name="connsiteY28" fmla="*/ 17736 h 58669"/>
            <a:gd name="connsiteX29" fmla="*/ 61613 w 63183"/>
            <a:gd name="connsiteY29" fmla="*/ 12699 h 58669"/>
            <a:gd name="connsiteX30" fmla="*/ 63001 w 63183"/>
            <a:gd name="connsiteY30" fmla="*/ 8307 h 58669"/>
            <a:gd name="connsiteX31" fmla="*/ 63183 w 63183"/>
            <a:gd name="connsiteY31" fmla="*/ 4722 h 58669"/>
            <a:gd name="connsiteX32" fmla="*/ 62163 w 63183"/>
            <a:gd name="connsiteY32" fmla="*/ 2078 h 58669"/>
            <a:gd name="connsiteX0" fmla="*/ 62163 w 63183"/>
            <a:gd name="connsiteY0" fmla="*/ 2078 h 58669"/>
            <a:gd name="connsiteX1" fmla="*/ 59958 w 63183"/>
            <a:gd name="connsiteY1" fmla="*/ 486 h 58669"/>
            <a:gd name="connsiteX2" fmla="*/ 56670 w 63183"/>
            <a:gd name="connsiteY2" fmla="*/ 2 h 58669"/>
            <a:gd name="connsiteX3" fmla="*/ 52416 w 63183"/>
            <a:gd name="connsiteY3" fmla="*/ 646 h 58669"/>
            <a:gd name="connsiteX4" fmla="*/ 47367 w 63183"/>
            <a:gd name="connsiteY4" fmla="*/ 2391 h 58669"/>
            <a:gd name="connsiteX5" fmla="*/ 41712 w 63183"/>
            <a:gd name="connsiteY5" fmla="*/ 5172 h 58669"/>
            <a:gd name="connsiteX6" fmla="*/ 35670 w 63183"/>
            <a:gd name="connsiteY6" fmla="*/ 8882 h 58669"/>
            <a:gd name="connsiteX7" fmla="*/ 29473 w 63183"/>
            <a:gd name="connsiteY7" fmla="*/ 13378 h 58669"/>
            <a:gd name="connsiteX8" fmla="*/ 23354 w 63183"/>
            <a:gd name="connsiteY8" fmla="*/ 18487 h 58669"/>
            <a:gd name="connsiteX9" fmla="*/ 17558 w 63183"/>
            <a:gd name="connsiteY9" fmla="*/ 24010 h 58669"/>
            <a:gd name="connsiteX10" fmla="*/ 12305 w 63183"/>
            <a:gd name="connsiteY10" fmla="*/ 29740 h 58669"/>
            <a:gd name="connsiteX11" fmla="*/ 7791 w 63183"/>
            <a:gd name="connsiteY11" fmla="*/ 35455 h 58669"/>
            <a:gd name="connsiteX12" fmla="*/ 4192 w 63183"/>
            <a:gd name="connsiteY12" fmla="*/ 40933 h 58669"/>
            <a:gd name="connsiteX13" fmla="*/ 1650 w 63183"/>
            <a:gd name="connsiteY13" fmla="*/ 45969 h 58669"/>
            <a:gd name="connsiteX14" fmla="*/ 256 w 63183"/>
            <a:gd name="connsiteY14" fmla="*/ 50362 h 58669"/>
            <a:gd name="connsiteX15" fmla="*/ 73 w 63183"/>
            <a:gd name="connsiteY15" fmla="*/ 53947 h 58669"/>
            <a:gd name="connsiteX16" fmla="*/ 1101 w 63183"/>
            <a:gd name="connsiteY16" fmla="*/ 56587 h 58669"/>
            <a:gd name="connsiteX17" fmla="*/ 3305 w 63183"/>
            <a:gd name="connsiteY17" fmla="*/ 58179 h 58669"/>
            <a:gd name="connsiteX18" fmla="*/ 6594 w 63183"/>
            <a:gd name="connsiteY18" fmla="*/ 58667 h 58669"/>
            <a:gd name="connsiteX19" fmla="*/ 10840 w 63183"/>
            <a:gd name="connsiteY19" fmla="*/ 58023 h 58669"/>
            <a:gd name="connsiteX20" fmla="*/ 15896 w 63183"/>
            <a:gd name="connsiteY20" fmla="*/ 56278 h 58669"/>
            <a:gd name="connsiteX21" fmla="*/ 21551 w 63183"/>
            <a:gd name="connsiteY21" fmla="*/ 53497 h 58669"/>
            <a:gd name="connsiteX22" fmla="*/ 27593 w 63183"/>
            <a:gd name="connsiteY22" fmla="*/ 49787 h 58669"/>
            <a:gd name="connsiteX23" fmla="*/ 33790 w 63183"/>
            <a:gd name="connsiteY23" fmla="*/ 45291 h 58669"/>
            <a:gd name="connsiteX24" fmla="*/ 39903 w 63183"/>
            <a:gd name="connsiteY24" fmla="*/ 40182 h 58669"/>
            <a:gd name="connsiteX25" fmla="*/ 45698 w 63183"/>
            <a:gd name="connsiteY25" fmla="*/ 34658 h 58669"/>
            <a:gd name="connsiteX26" fmla="*/ 50959 w 63183"/>
            <a:gd name="connsiteY26" fmla="*/ 28929 h 58669"/>
            <a:gd name="connsiteX27" fmla="*/ 55473 w 63183"/>
            <a:gd name="connsiteY27" fmla="*/ 23214 h 58669"/>
            <a:gd name="connsiteX28" fmla="*/ 59071 w 63183"/>
            <a:gd name="connsiteY28" fmla="*/ 17736 h 58669"/>
            <a:gd name="connsiteX29" fmla="*/ 61613 w 63183"/>
            <a:gd name="connsiteY29" fmla="*/ 12699 h 58669"/>
            <a:gd name="connsiteX30" fmla="*/ 63001 w 63183"/>
            <a:gd name="connsiteY30" fmla="*/ 8307 h 58669"/>
            <a:gd name="connsiteX31" fmla="*/ 63183 w 63183"/>
            <a:gd name="connsiteY31" fmla="*/ 4722 h 58669"/>
            <a:gd name="connsiteX32" fmla="*/ 62163 w 63183"/>
            <a:gd name="connsiteY32" fmla="*/ 2078 h 58669"/>
            <a:gd name="connsiteX0" fmla="*/ 62163 w 63183"/>
            <a:gd name="connsiteY0" fmla="*/ 2078 h 58669"/>
            <a:gd name="connsiteX1" fmla="*/ 59958 w 63183"/>
            <a:gd name="connsiteY1" fmla="*/ 486 h 58669"/>
            <a:gd name="connsiteX2" fmla="*/ 56670 w 63183"/>
            <a:gd name="connsiteY2" fmla="*/ 2 h 58669"/>
            <a:gd name="connsiteX3" fmla="*/ 52416 w 63183"/>
            <a:gd name="connsiteY3" fmla="*/ 646 h 58669"/>
            <a:gd name="connsiteX4" fmla="*/ 47367 w 63183"/>
            <a:gd name="connsiteY4" fmla="*/ 2391 h 58669"/>
            <a:gd name="connsiteX5" fmla="*/ 41712 w 63183"/>
            <a:gd name="connsiteY5" fmla="*/ 5172 h 58669"/>
            <a:gd name="connsiteX6" fmla="*/ 35670 w 63183"/>
            <a:gd name="connsiteY6" fmla="*/ 8882 h 58669"/>
            <a:gd name="connsiteX7" fmla="*/ 29473 w 63183"/>
            <a:gd name="connsiteY7" fmla="*/ 13378 h 58669"/>
            <a:gd name="connsiteX8" fmla="*/ 23354 w 63183"/>
            <a:gd name="connsiteY8" fmla="*/ 18487 h 58669"/>
            <a:gd name="connsiteX9" fmla="*/ 17558 w 63183"/>
            <a:gd name="connsiteY9" fmla="*/ 24010 h 58669"/>
            <a:gd name="connsiteX10" fmla="*/ 12305 w 63183"/>
            <a:gd name="connsiteY10" fmla="*/ 29740 h 58669"/>
            <a:gd name="connsiteX11" fmla="*/ 7791 w 63183"/>
            <a:gd name="connsiteY11" fmla="*/ 35455 h 58669"/>
            <a:gd name="connsiteX12" fmla="*/ 4192 w 63183"/>
            <a:gd name="connsiteY12" fmla="*/ 40933 h 58669"/>
            <a:gd name="connsiteX13" fmla="*/ 1650 w 63183"/>
            <a:gd name="connsiteY13" fmla="*/ 45969 h 58669"/>
            <a:gd name="connsiteX14" fmla="*/ 256 w 63183"/>
            <a:gd name="connsiteY14" fmla="*/ 50362 h 58669"/>
            <a:gd name="connsiteX15" fmla="*/ 73 w 63183"/>
            <a:gd name="connsiteY15" fmla="*/ 53947 h 58669"/>
            <a:gd name="connsiteX16" fmla="*/ 1101 w 63183"/>
            <a:gd name="connsiteY16" fmla="*/ 56587 h 58669"/>
            <a:gd name="connsiteX17" fmla="*/ 3305 w 63183"/>
            <a:gd name="connsiteY17" fmla="*/ 58179 h 58669"/>
            <a:gd name="connsiteX18" fmla="*/ 6594 w 63183"/>
            <a:gd name="connsiteY18" fmla="*/ 58667 h 58669"/>
            <a:gd name="connsiteX19" fmla="*/ 10840 w 63183"/>
            <a:gd name="connsiteY19" fmla="*/ 58023 h 58669"/>
            <a:gd name="connsiteX20" fmla="*/ 15896 w 63183"/>
            <a:gd name="connsiteY20" fmla="*/ 56278 h 58669"/>
            <a:gd name="connsiteX21" fmla="*/ 21551 w 63183"/>
            <a:gd name="connsiteY21" fmla="*/ 53497 h 58669"/>
            <a:gd name="connsiteX22" fmla="*/ 27593 w 63183"/>
            <a:gd name="connsiteY22" fmla="*/ 49787 h 58669"/>
            <a:gd name="connsiteX23" fmla="*/ 33790 w 63183"/>
            <a:gd name="connsiteY23" fmla="*/ 45291 h 58669"/>
            <a:gd name="connsiteX24" fmla="*/ 39903 w 63183"/>
            <a:gd name="connsiteY24" fmla="*/ 40182 h 58669"/>
            <a:gd name="connsiteX25" fmla="*/ 45698 w 63183"/>
            <a:gd name="connsiteY25" fmla="*/ 34658 h 58669"/>
            <a:gd name="connsiteX26" fmla="*/ 50959 w 63183"/>
            <a:gd name="connsiteY26" fmla="*/ 28929 h 58669"/>
            <a:gd name="connsiteX27" fmla="*/ 55473 w 63183"/>
            <a:gd name="connsiteY27" fmla="*/ 23214 h 58669"/>
            <a:gd name="connsiteX28" fmla="*/ 59071 w 63183"/>
            <a:gd name="connsiteY28" fmla="*/ 17736 h 58669"/>
            <a:gd name="connsiteX29" fmla="*/ 61613 w 63183"/>
            <a:gd name="connsiteY29" fmla="*/ 12699 h 58669"/>
            <a:gd name="connsiteX30" fmla="*/ 63001 w 63183"/>
            <a:gd name="connsiteY30" fmla="*/ 8307 h 58669"/>
            <a:gd name="connsiteX31" fmla="*/ 63183 w 63183"/>
            <a:gd name="connsiteY31" fmla="*/ 4722 h 58669"/>
            <a:gd name="connsiteX32" fmla="*/ 62163 w 63183"/>
            <a:gd name="connsiteY32" fmla="*/ 2078 h 58669"/>
            <a:gd name="connsiteX0" fmla="*/ 62163 w 63183"/>
            <a:gd name="connsiteY0" fmla="*/ 2078 h 58669"/>
            <a:gd name="connsiteX1" fmla="*/ 59958 w 63183"/>
            <a:gd name="connsiteY1" fmla="*/ 486 h 58669"/>
            <a:gd name="connsiteX2" fmla="*/ 56670 w 63183"/>
            <a:gd name="connsiteY2" fmla="*/ 2 h 58669"/>
            <a:gd name="connsiteX3" fmla="*/ 52416 w 63183"/>
            <a:gd name="connsiteY3" fmla="*/ 646 h 58669"/>
            <a:gd name="connsiteX4" fmla="*/ 47367 w 63183"/>
            <a:gd name="connsiteY4" fmla="*/ 2391 h 58669"/>
            <a:gd name="connsiteX5" fmla="*/ 41712 w 63183"/>
            <a:gd name="connsiteY5" fmla="*/ 5172 h 58669"/>
            <a:gd name="connsiteX6" fmla="*/ 35670 w 63183"/>
            <a:gd name="connsiteY6" fmla="*/ 8882 h 58669"/>
            <a:gd name="connsiteX7" fmla="*/ 29473 w 63183"/>
            <a:gd name="connsiteY7" fmla="*/ 13378 h 58669"/>
            <a:gd name="connsiteX8" fmla="*/ 23354 w 63183"/>
            <a:gd name="connsiteY8" fmla="*/ 18487 h 58669"/>
            <a:gd name="connsiteX9" fmla="*/ 17558 w 63183"/>
            <a:gd name="connsiteY9" fmla="*/ 24010 h 58669"/>
            <a:gd name="connsiteX10" fmla="*/ 12305 w 63183"/>
            <a:gd name="connsiteY10" fmla="*/ 29740 h 58669"/>
            <a:gd name="connsiteX11" fmla="*/ 7791 w 63183"/>
            <a:gd name="connsiteY11" fmla="*/ 35455 h 58669"/>
            <a:gd name="connsiteX12" fmla="*/ 4192 w 63183"/>
            <a:gd name="connsiteY12" fmla="*/ 40933 h 58669"/>
            <a:gd name="connsiteX13" fmla="*/ 1650 w 63183"/>
            <a:gd name="connsiteY13" fmla="*/ 45969 h 58669"/>
            <a:gd name="connsiteX14" fmla="*/ 256 w 63183"/>
            <a:gd name="connsiteY14" fmla="*/ 50362 h 58669"/>
            <a:gd name="connsiteX15" fmla="*/ 73 w 63183"/>
            <a:gd name="connsiteY15" fmla="*/ 53947 h 58669"/>
            <a:gd name="connsiteX16" fmla="*/ 1101 w 63183"/>
            <a:gd name="connsiteY16" fmla="*/ 56587 h 58669"/>
            <a:gd name="connsiteX17" fmla="*/ 3305 w 63183"/>
            <a:gd name="connsiteY17" fmla="*/ 58179 h 58669"/>
            <a:gd name="connsiteX18" fmla="*/ 6594 w 63183"/>
            <a:gd name="connsiteY18" fmla="*/ 58667 h 58669"/>
            <a:gd name="connsiteX19" fmla="*/ 10840 w 63183"/>
            <a:gd name="connsiteY19" fmla="*/ 58023 h 58669"/>
            <a:gd name="connsiteX20" fmla="*/ 15896 w 63183"/>
            <a:gd name="connsiteY20" fmla="*/ 56278 h 58669"/>
            <a:gd name="connsiteX21" fmla="*/ 21551 w 63183"/>
            <a:gd name="connsiteY21" fmla="*/ 53497 h 58669"/>
            <a:gd name="connsiteX22" fmla="*/ 27593 w 63183"/>
            <a:gd name="connsiteY22" fmla="*/ 49787 h 58669"/>
            <a:gd name="connsiteX23" fmla="*/ 33790 w 63183"/>
            <a:gd name="connsiteY23" fmla="*/ 45291 h 58669"/>
            <a:gd name="connsiteX24" fmla="*/ 39903 w 63183"/>
            <a:gd name="connsiteY24" fmla="*/ 40182 h 58669"/>
            <a:gd name="connsiteX25" fmla="*/ 45698 w 63183"/>
            <a:gd name="connsiteY25" fmla="*/ 34658 h 58669"/>
            <a:gd name="connsiteX26" fmla="*/ 50959 w 63183"/>
            <a:gd name="connsiteY26" fmla="*/ 28929 h 58669"/>
            <a:gd name="connsiteX27" fmla="*/ 55473 w 63183"/>
            <a:gd name="connsiteY27" fmla="*/ 23214 h 58669"/>
            <a:gd name="connsiteX28" fmla="*/ 59071 w 63183"/>
            <a:gd name="connsiteY28" fmla="*/ 17736 h 58669"/>
            <a:gd name="connsiteX29" fmla="*/ 61613 w 63183"/>
            <a:gd name="connsiteY29" fmla="*/ 12699 h 58669"/>
            <a:gd name="connsiteX30" fmla="*/ 63001 w 63183"/>
            <a:gd name="connsiteY30" fmla="*/ 8307 h 58669"/>
            <a:gd name="connsiteX31" fmla="*/ 63183 w 63183"/>
            <a:gd name="connsiteY31" fmla="*/ 4722 h 58669"/>
            <a:gd name="connsiteX32" fmla="*/ 62163 w 63183"/>
            <a:gd name="connsiteY32" fmla="*/ 2078 h 58669"/>
            <a:gd name="connsiteX0" fmla="*/ 62163 w 63183"/>
            <a:gd name="connsiteY0" fmla="*/ 2078 h 58669"/>
            <a:gd name="connsiteX1" fmla="*/ 59958 w 63183"/>
            <a:gd name="connsiteY1" fmla="*/ 486 h 58669"/>
            <a:gd name="connsiteX2" fmla="*/ 56670 w 63183"/>
            <a:gd name="connsiteY2" fmla="*/ 2 h 58669"/>
            <a:gd name="connsiteX3" fmla="*/ 52416 w 63183"/>
            <a:gd name="connsiteY3" fmla="*/ 646 h 58669"/>
            <a:gd name="connsiteX4" fmla="*/ 47367 w 63183"/>
            <a:gd name="connsiteY4" fmla="*/ 2391 h 58669"/>
            <a:gd name="connsiteX5" fmla="*/ 41712 w 63183"/>
            <a:gd name="connsiteY5" fmla="*/ 5172 h 58669"/>
            <a:gd name="connsiteX6" fmla="*/ 35670 w 63183"/>
            <a:gd name="connsiteY6" fmla="*/ 8882 h 58669"/>
            <a:gd name="connsiteX7" fmla="*/ 29473 w 63183"/>
            <a:gd name="connsiteY7" fmla="*/ 13378 h 58669"/>
            <a:gd name="connsiteX8" fmla="*/ 23354 w 63183"/>
            <a:gd name="connsiteY8" fmla="*/ 18487 h 58669"/>
            <a:gd name="connsiteX9" fmla="*/ 17558 w 63183"/>
            <a:gd name="connsiteY9" fmla="*/ 24010 h 58669"/>
            <a:gd name="connsiteX10" fmla="*/ 12305 w 63183"/>
            <a:gd name="connsiteY10" fmla="*/ 29740 h 58669"/>
            <a:gd name="connsiteX11" fmla="*/ 7791 w 63183"/>
            <a:gd name="connsiteY11" fmla="*/ 35455 h 58669"/>
            <a:gd name="connsiteX12" fmla="*/ 4192 w 63183"/>
            <a:gd name="connsiteY12" fmla="*/ 40933 h 58669"/>
            <a:gd name="connsiteX13" fmla="*/ 1650 w 63183"/>
            <a:gd name="connsiteY13" fmla="*/ 45969 h 58669"/>
            <a:gd name="connsiteX14" fmla="*/ 256 w 63183"/>
            <a:gd name="connsiteY14" fmla="*/ 50362 h 58669"/>
            <a:gd name="connsiteX15" fmla="*/ 73 w 63183"/>
            <a:gd name="connsiteY15" fmla="*/ 53947 h 58669"/>
            <a:gd name="connsiteX16" fmla="*/ 1101 w 63183"/>
            <a:gd name="connsiteY16" fmla="*/ 56587 h 58669"/>
            <a:gd name="connsiteX17" fmla="*/ 3305 w 63183"/>
            <a:gd name="connsiteY17" fmla="*/ 58179 h 58669"/>
            <a:gd name="connsiteX18" fmla="*/ 6594 w 63183"/>
            <a:gd name="connsiteY18" fmla="*/ 58667 h 58669"/>
            <a:gd name="connsiteX19" fmla="*/ 10840 w 63183"/>
            <a:gd name="connsiteY19" fmla="*/ 58023 h 58669"/>
            <a:gd name="connsiteX20" fmla="*/ 15896 w 63183"/>
            <a:gd name="connsiteY20" fmla="*/ 56278 h 58669"/>
            <a:gd name="connsiteX21" fmla="*/ 21551 w 63183"/>
            <a:gd name="connsiteY21" fmla="*/ 53497 h 58669"/>
            <a:gd name="connsiteX22" fmla="*/ 27593 w 63183"/>
            <a:gd name="connsiteY22" fmla="*/ 49787 h 58669"/>
            <a:gd name="connsiteX23" fmla="*/ 33790 w 63183"/>
            <a:gd name="connsiteY23" fmla="*/ 45291 h 58669"/>
            <a:gd name="connsiteX24" fmla="*/ 39903 w 63183"/>
            <a:gd name="connsiteY24" fmla="*/ 40182 h 58669"/>
            <a:gd name="connsiteX25" fmla="*/ 45698 w 63183"/>
            <a:gd name="connsiteY25" fmla="*/ 34658 h 58669"/>
            <a:gd name="connsiteX26" fmla="*/ 50959 w 63183"/>
            <a:gd name="connsiteY26" fmla="*/ 28929 h 58669"/>
            <a:gd name="connsiteX27" fmla="*/ 55473 w 63183"/>
            <a:gd name="connsiteY27" fmla="*/ 23214 h 58669"/>
            <a:gd name="connsiteX28" fmla="*/ 59071 w 63183"/>
            <a:gd name="connsiteY28" fmla="*/ 17736 h 58669"/>
            <a:gd name="connsiteX29" fmla="*/ 61613 w 63183"/>
            <a:gd name="connsiteY29" fmla="*/ 12699 h 58669"/>
            <a:gd name="connsiteX30" fmla="*/ 63001 w 63183"/>
            <a:gd name="connsiteY30" fmla="*/ 8307 h 58669"/>
            <a:gd name="connsiteX31" fmla="*/ 63183 w 63183"/>
            <a:gd name="connsiteY31" fmla="*/ 4722 h 58669"/>
            <a:gd name="connsiteX32" fmla="*/ 62163 w 63183"/>
            <a:gd name="connsiteY32" fmla="*/ 2078 h 58669"/>
            <a:gd name="connsiteX0" fmla="*/ 62163 w 63183"/>
            <a:gd name="connsiteY0" fmla="*/ 2078 h 58669"/>
            <a:gd name="connsiteX1" fmla="*/ 59958 w 63183"/>
            <a:gd name="connsiteY1" fmla="*/ 486 h 58669"/>
            <a:gd name="connsiteX2" fmla="*/ 56670 w 63183"/>
            <a:gd name="connsiteY2" fmla="*/ 2 h 58669"/>
            <a:gd name="connsiteX3" fmla="*/ 52416 w 63183"/>
            <a:gd name="connsiteY3" fmla="*/ 646 h 58669"/>
            <a:gd name="connsiteX4" fmla="*/ 47367 w 63183"/>
            <a:gd name="connsiteY4" fmla="*/ 2391 h 58669"/>
            <a:gd name="connsiteX5" fmla="*/ 41712 w 63183"/>
            <a:gd name="connsiteY5" fmla="*/ 5172 h 58669"/>
            <a:gd name="connsiteX6" fmla="*/ 35670 w 63183"/>
            <a:gd name="connsiteY6" fmla="*/ 8882 h 58669"/>
            <a:gd name="connsiteX7" fmla="*/ 29473 w 63183"/>
            <a:gd name="connsiteY7" fmla="*/ 13378 h 58669"/>
            <a:gd name="connsiteX8" fmla="*/ 23354 w 63183"/>
            <a:gd name="connsiteY8" fmla="*/ 18487 h 58669"/>
            <a:gd name="connsiteX9" fmla="*/ 17558 w 63183"/>
            <a:gd name="connsiteY9" fmla="*/ 24010 h 58669"/>
            <a:gd name="connsiteX10" fmla="*/ 12305 w 63183"/>
            <a:gd name="connsiteY10" fmla="*/ 29740 h 58669"/>
            <a:gd name="connsiteX11" fmla="*/ 7791 w 63183"/>
            <a:gd name="connsiteY11" fmla="*/ 35455 h 58669"/>
            <a:gd name="connsiteX12" fmla="*/ 4192 w 63183"/>
            <a:gd name="connsiteY12" fmla="*/ 40933 h 58669"/>
            <a:gd name="connsiteX13" fmla="*/ 1650 w 63183"/>
            <a:gd name="connsiteY13" fmla="*/ 45969 h 58669"/>
            <a:gd name="connsiteX14" fmla="*/ 256 w 63183"/>
            <a:gd name="connsiteY14" fmla="*/ 50362 h 58669"/>
            <a:gd name="connsiteX15" fmla="*/ 73 w 63183"/>
            <a:gd name="connsiteY15" fmla="*/ 53947 h 58669"/>
            <a:gd name="connsiteX16" fmla="*/ 1101 w 63183"/>
            <a:gd name="connsiteY16" fmla="*/ 56587 h 58669"/>
            <a:gd name="connsiteX17" fmla="*/ 3305 w 63183"/>
            <a:gd name="connsiteY17" fmla="*/ 58179 h 58669"/>
            <a:gd name="connsiteX18" fmla="*/ 6594 w 63183"/>
            <a:gd name="connsiteY18" fmla="*/ 58667 h 58669"/>
            <a:gd name="connsiteX19" fmla="*/ 10840 w 63183"/>
            <a:gd name="connsiteY19" fmla="*/ 58023 h 58669"/>
            <a:gd name="connsiteX20" fmla="*/ 15896 w 63183"/>
            <a:gd name="connsiteY20" fmla="*/ 56278 h 58669"/>
            <a:gd name="connsiteX21" fmla="*/ 21551 w 63183"/>
            <a:gd name="connsiteY21" fmla="*/ 53497 h 58669"/>
            <a:gd name="connsiteX22" fmla="*/ 27593 w 63183"/>
            <a:gd name="connsiteY22" fmla="*/ 49787 h 58669"/>
            <a:gd name="connsiteX23" fmla="*/ 33790 w 63183"/>
            <a:gd name="connsiteY23" fmla="*/ 45291 h 58669"/>
            <a:gd name="connsiteX24" fmla="*/ 39903 w 63183"/>
            <a:gd name="connsiteY24" fmla="*/ 40182 h 58669"/>
            <a:gd name="connsiteX25" fmla="*/ 45698 w 63183"/>
            <a:gd name="connsiteY25" fmla="*/ 34658 h 58669"/>
            <a:gd name="connsiteX26" fmla="*/ 50959 w 63183"/>
            <a:gd name="connsiteY26" fmla="*/ 28929 h 58669"/>
            <a:gd name="connsiteX27" fmla="*/ 55473 w 63183"/>
            <a:gd name="connsiteY27" fmla="*/ 23214 h 58669"/>
            <a:gd name="connsiteX28" fmla="*/ 59071 w 63183"/>
            <a:gd name="connsiteY28" fmla="*/ 17736 h 58669"/>
            <a:gd name="connsiteX29" fmla="*/ 61613 w 63183"/>
            <a:gd name="connsiteY29" fmla="*/ 12699 h 58669"/>
            <a:gd name="connsiteX30" fmla="*/ 63001 w 63183"/>
            <a:gd name="connsiteY30" fmla="*/ 8307 h 58669"/>
            <a:gd name="connsiteX31" fmla="*/ 63183 w 63183"/>
            <a:gd name="connsiteY31" fmla="*/ 4722 h 58669"/>
            <a:gd name="connsiteX32" fmla="*/ 62163 w 63183"/>
            <a:gd name="connsiteY32" fmla="*/ 2078 h 58669"/>
            <a:gd name="connsiteX0" fmla="*/ 62163 w 63183"/>
            <a:gd name="connsiteY0" fmla="*/ 2078 h 58669"/>
            <a:gd name="connsiteX1" fmla="*/ 59958 w 63183"/>
            <a:gd name="connsiteY1" fmla="*/ 486 h 58669"/>
            <a:gd name="connsiteX2" fmla="*/ 56670 w 63183"/>
            <a:gd name="connsiteY2" fmla="*/ 2 h 58669"/>
            <a:gd name="connsiteX3" fmla="*/ 52416 w 63183"/>
            <a:gd name="connsiteY3" fmla="*/ 646 h 58669"/>
            <a:gd name="connsiteX4" fmla="*/ 47367 w 63183"/>
            <a:gd name="connsiteY4" fmla="*/ 2391 h 58669"/>
            <a:gd name="connsiteX5" fmla="*/ 41712 w 63183"/>
            <a:gd name="connsiteY5" fmla="*/ 5172 h 58669"/>
            <a:gd name="connsiteX6" fmla="*/ 35670 w 63183"/>
            <a:gd name="connsiteY6" fmla="*/ 8882 h 58669"/>
            <a:gd name="connsiteX7" fmla="*/ 29473 w 63183"/>
            <a:gd name="connsiteY7" fmla="*/ 13378 h 58669"/>
            <a:gd name="connsiteX8" fmla="*/ 23354 w 63183"/>
            <a:gd name="connsiteY8" fmla="*/ 18487 h 58669"/>
            <a:gd name="connsiteX9" fmla="*/ 17558 w 63183"/>
            <a:gd name="connsiteY9" fmla="*/ 24010 h 58669"/>
            <a:gd name="connsiteX10" fmla="*/ 12305 w 63183"/>
            <a:gd name="connsiteY10" fmla="*/ 29740 h 58669"/>
            <a:gd name="connsiteX11" fmla="*/ 7791 w 63183"/>
            <a:gd name="connsiteY11" fmla="*/ 35455 h 58669"/>
            <a:gd name="connsiteX12" fmla="*/ 4192 w 63183"/>
            <a:gd name="connsiteY12" fmla="*/ 40933 h 58669"/>
            <a:gd name="connsiteX13" fmla="*/ 1650 w 63183"/>
            <a:gd name="connsiteY13" fmla="*/ 45969 h 58669"/>
            <a:gd name="connsiteX14" fmla="*/ 256 w 63183"/>
            <a:gd name="connsiteY14" fmla="*/ 50362 h 58669"/>
            <a:gd name="connsiteX15" fmla="*/ 73 w 63183"/>
            <a:gd name="connsiteY15" fmla="*/ 53947 h 58669"/>
            <a:gd name="connsiteX16" fmla="*/ 1101 w 63183"/>
            <a:gd name="connsiteY16" fmla="*/ 56587 h 58669"/>
            <a:gd name="connsiteX17" fmla="*/ 3305 w 63183"/>
            <a:gd name="connsiteY17" fmla="*/ 58179 h 58669"/>
            <a:gd name="connsiteX18" fmla="*/ 6594 w 63183"/>
            <a:gd name="connsiteY18" fmla="*/ 58667 h 58669"/>
            <a:gd name="connsiteX19" fmla="*/ 10840 w 63183"/>
            <a:gd name="connsiteY19" fmla="*/ 58023 h 58669"/>
            <a:gd name="connsiteX20" fmla="*/ 15896 w 63183"/>
            <a:gd name="connsiteY20" fmla="*/ 56278 h 58669"/>
            <a:gd name="connsiteX21" fmla="*/ 21551 w 63183"/>
            <a:gd name="connsiteY21" fmla="*/ 53497 h 58669"/>
            <a:gd name="connsiteX22" fmla="*/ 27593 w 63183"/>
            <a:gd name="connsiteY22" fmla="*/ 49787 h 58669"/>
            <a:gd name="connsiteX23" fmla="*/ 33790 w 63183"/>
            <a:gd name="connsiteY23" fmla="*/ 45291 h 58669"/>
            <a:gd name="connsiteX24" fmla="*/ 39903 w 63183"/>
            <a:gd name="connsiteY24" fmla="*/ 40182 h 58669"/>
            <a:gd name="connsiteX25" fmla="*/ 45698 w 63183"/>
            <a:gd name="connsiteY25" fmla="*/ 34658 h 58669"/>
            <a:gd name="connsiteX26" fmla="*/ 50959 w 63183"/>
            <a:gd name="connsiteY26" fmla="*/ 28929 h 58669"/>
            <a:gd name="connsiteX27" fmla="*/ 55473 w 63183"/>
            <a:gd name="connsiteY27" fmla="*/ 23214 h 58669"/>
            <a:gd name="connsiteX28" fmla="*/ 59071 w 63183"/>
            <a:gd name="connsiteY28" fmla="*/ 17736 h 58669"/>
            <a:gd name="connsiteX29" fmla="*/ 61613 w 63183"/>
            <a:gd name="connsiteY29" fmla="*/ 12699 h 58669"/>
            <a:gd name="connsiteX30" fmla="*/ 63001 w 63183"/>
            <a:gd name="connsiteY30" fmla="*/ 8307 h 58669"/>
            <a:gd name="connsiteX31" fmla="*/ 63183 w 63183"/>
            <a:gd name="connsiteY31" fmla="*/ 4722 h 58669"/>
            <a:gd name="connsiteX32" fmla="*/ 62163 w 63183"/>
            <a:gd name="connsiteY32" fmla="*/ 2078 h 58669"/>
            <a:gd name="connsiteX0" fmla="*/ 62163 w 63256"/>
            <a:gd name="connsiteY0" fmla="*/ 2078 h 58669"/>
            <a:gd name="connsiteX1" fmla="*/ 59958 w 63256"/>
            <a:gd name="connsiteY1" fmla="*/ 486 h 58669"/>
            <a:gd name="connsiteX2" fmla="*/ 56670 w 63256"/>
            <a:gd name="connsiteY2" fmla="*/ 2 h 58669"/>
            <a:gd name="connsiteX3" fmla="*/ 52416 w 63256"/>
            <a:gd name="connsiteY3" fmla="*/ 646 h 58669"/>
            <a:gd name="connsiteX4" fmla="*/ 47367 w 63256"/>
            <a:gd name="connsiteY4" fmla="*/ 2391 h 58669"/>
            <a:gd name="connsiteX5" fmla="*/ 41712 w 63256"/>
            <a:gd name="connsiteY5" fmla="*/ 5172 h 58669"/>
            <a:gd name="connsiteX6" fmla="*/ 35670 w 63256"/>
            <a:gd name="connsiteY6" fmla="*/ 8882 h 58669"/>
            <a:gd name="connsiteX7" fmla="*/ 29473 w 63256"/>
            <a:gd name="connsiteY7" fmla="*/ 13378 h 58669"/>
            <a:gd name="connsiteX8" fmla="*/ 23354 w 63256"/>
            <a:gd name="connsiteY8" fmla="*/ 18487 h 58669"/>
            <a:gd name="connsiteX9" fmla="*/ 17558 w 63256"/>
            <a:gd name="connsiteY9" fmla="*/ 24010 h 58669"/>
            <a:gd name="connsiteX10" fmla="*/ 12305 w 63256"/>
            <a:gd name="connsiteY10" fmla="*/ 29740 h 58669"/>
            <a:gd name="connsiteX11" fmla="*/ 7791 w 63256"/>
            <a:gd name="connsiteY11" fmla="*/ 35455 h 58669"/>
            <a:gd name="connsiteX12" fmla="*/ 4192 w 63256"/>
            <a:gd name="connsiteY12" fmla="*/ 40933 h 58669"/>
            <a:gd name="connsiteX13" fmla="*/ 1650 w 63256"/>
            <a:gd name="connsiteY13" fmla="*/ 45969 h 58669"/>
            <a:gd name="connsiteX14" fmla="*/ 256 w 63256"/>
            <a:gd name="connsiteY14" fmla="*/ 50362 h 58669"/>
            <a:gd name="connsiteX15" fmla="*/ 73 w 63256"/>
            <a:gd name="connsiteY15" fmla="*/ 53947 h 58669"/>
            <a:gd name="connsiteX16" fmla="*/ 1101 w 63256"/>
            <a:gd name="connsiteY16" fmla="*/ 56587 h 58669"/>
            <a:gd name="connsiteX17" fmla="*/ 3305 w 63256"/>
            <a:gd name="connsiteY17" fmla="*/ 58179 h 58669"/>
            <a:gd name="connsiteX18" fmla="*/ 6594 w 63256"/>
            <a:gd name="connsiteY18" fmla="*/ 58667 h 58669"/>
            <a:gd name="connsiteX19" fmla="*/ 10840 w 63256"/>
            <a:gd name="connsiteY19" fmla="*/ 58023 h 58669"/>
            <a:gd name="connsiteX20" fmla="*/ 15896 w 63256"/>
            <a:gd name="connsiteY20" fmla="*/ 56278 h 58669"/>
            <a:gd name="connsiteX21" fmla="*/ 21551 w 63256"/>
            <a:gd name="connsiteY21" fmla="*/ 53497 h 58669"/>
            <a:gd name="connsiteX22" fmla="*/ 27593 w 63256"/>
            <a:gd name="connsiteY22" fmla="*/ 49787 h 58669"/>
            <a:gd name="connsiteX23" fmla="*/ 33790 w 63256"/>
            <a:gd name="connsiteY23" fmla="*/ 45291 h 58669"/>
            <a:gd name="connsiteX24" fmla="*/ 39903 w 63256"/>
            <a:gd name="connsiteY24" fmla="*/ 40182 h 58669"/>
            <a:gd name="connsiteX25" fmla="*/ 45698 w 63256"/>
            <a:gd name="connsiteY25" fmla="*/ 34658 h 58669"/>
            <a:gd name="connsiteX26" fmla="*/ 50959 w 63256"/>
            <a:gd name="connsiteY26" fmla="*/ 28929 h 58669"/>
            <a:gd name="connsiteX27" fmla="*/ 55473 w 63256"/>
            <a:gd name="connsiteY27" fmla="*/ 23214 h 58669"/>
            <a:gd name="connsiteX28" fmla="*/ 59071 w 63256"/>
            <a:gd name="connsiteY28" fmla="*/ 17736 h 58669"/>
            <a:gd name="connsiteX29" fmla="*/ 61613 w 63256"/>
            <a:gd name="connsiteY29" fmla="*/ 12699 h 58669"/>
            <a:gd name="connsiteX30" fmla="*/ 63001 w 63256"/>
            <a:gd name="connsiteY30" fmla="*/ 8307 h 58669"/>
            <a:gd name="connsiteX31" fmla="*/ 63183 w 63256"/>
            <a:gd name="connsiteY31" fmla="*/ 4722 h 58669"/>
            <a:gd name="connsiteX32" fmla="*/ 62163 w 63256"/>
            <a:gd name="connsiteY32" fmla="*/ 2078 h 58669"/>
            <a:gd name="connsiteX0" fmla="*/ 62163 w 63256"/>
            <a:gd name="connsiteY0" fmla="*/ 2078 h 58669"/>
            <a:gd name="connsiteX1" fmla="*/ 59958 w 63256"/>
            <a:gd name="connsiteY1" fmla="*/ 486 h 58669"/>
            <a:gd name="connsiteX2" fmla="*/ 56670 w 63256"/>
            <a:gd name="connsiteY2" fmla="*/ 2 h 58669"/>
            <a:gd name="connsiteX3" fmla="*/ 52416 w 63256"/>
            <a:gd name="connsiteY3" fmla="*/ 646 h 58669"/>
            <a:gd name="connsiteX4" fmla="*/ 47367 w 63256"/>
            <a:gd name="connsiteY4" fmla="*/ 2391 h 58669"/>
            <a:gd name="connsiteX5" fmla="*/ 41712 w 63256"/>
            <a:gd name="connsiteY5" fmla="*/ 5172 h 58669"/>
            <a:gd name="connsiteX6" fmla="*/ 35670 w 63256"/>
            <a:gd name="connsiteY6" fmla="*/ 8882 h 58669"/>
            <a:gd name="connsiteX7" fmla="*/ 29473 w 63256"/>
            <a:gd name="connsiteY7" fmla="*/ 13378 h 58669"/>
            <a:gd name="connsiteX8" fmla="*/ 23354 w 63256"/>
            <a:gd name="connsiteY8" fmla="*/ 18487 h 58669"/>
            <a:gd name="connsiteX9" fmla="*/ 17558 w 63256"/>
            <a:gd name="connsiteY9" fmla="*/ 24010 h 58669"/>
            <a:gd name="connsiteX10" fmla="*/ 12305 w 63256"/>
            <a:gd name="connsiteY10" fmla="*/ 29740 h 58669"/>
            <a:gd name="connsiteX11" fmla="*/ 7791 w 63256"/>
            <a:gd name="connsiteY11" fmla="*/ 35455 h 58669"/>
            <a:gd name="connsiteX12" fmla="*/ 4192 w 63256"/>
            <a:gd name="connsiteY12" fmla="*/ 40933 h 58669"/>
            <a:gd name="connsiteX13" fmla="*/ 1650 w 63256"/>
            <a:gd name="connsiteY13" fmla="*/ 45969 h 58669"/>
            <a:gd name="connsiteX14" fmla="*/ 256 w 63256"/>
            <a:gd name="connsiteY14" fmla="*/ 50362 h 58669"/>
            <a:gd name="connsiteX15" fmla="*/ 73 w 63256"/>
            <a:gd name="connsiteY15" fmla="*/ 53947 h 58669"/>
            <a:gd name="connsiteX16" fmla="*/ 1101 w 63256"/>
            <a:gd name="connsiteY16" fmla="*/ 56587 h 58669"/>
            <a:gd name="connsiteX17" fmla="*/ 3305 w 63256"/>
            <a:gd name="connsiteY17" fmla="*/ 58179 h 58669"/>
            <a:gd name="connsiteX18" fmla="*/ 6594 w 63256"/>
            <a:gd name="connsiteY18" fmla="*/ 58667 h 58669"/>
            <a:gd name="connsiteX19" fmla="*/ 10840 w 63256"/>
            <a:gd name="connsiteY19" fmla="*/ 58023 h 58669"/>
            <a:gd name="connsiteX20" fmla="*/ 15896 w 63256"/>
            <a:gd name="connsiteY20" fmla="*/ 56278 h 58669"/>
            <a:gd name="connsiteX21" fmla="*/ 21551 w 63256"/>
            <a:gd name="connsiteY21" fmla="*/ 53497 h 58669"/>
            <a:gd name="connsiteX22" fmla="*/ 27593 w 63256"/>
            <a:gd name="connsiteY22" fmla="*/ 49787 h 58669"/>
            <a:gd name="connsiteX23" fmla="*/ 33790 w 63256"/>
            <a:gd name="connsiteY23" fmla="*/ 45291 h 58669"/>
            <a:gd name="connsiteX24" fmla="*/ 39903 w 63256"/>
            <a:gd name="connsiteY24" fmla="*/ 40182 h 58669"/>
            <a:gd name="connsiteX25" fmla="*/ 45698 w 63256"/>
            <a:gd name="connsiteY25" fmla="*/ 34658 h 58669"/>
            <a:gd name="connsiteX26" fmla="*/ 50959 w 63256"/>
            <a:gd name="connsiteY26" fmla="*/ 28929 h 58669"/>
            <a:gd name="connsiteX27" fmla="*/ 55473 w 63256"/>
            <a:gd name="connsiteY27" fmla="*/ 23214 h 58669"/>
            <a:gd name="connsiteX28" fmla="*/ 59071 w 63256"/>
            <a:gd name="connsiteY28" fmla="*/ 17736 h 58669"/>
            <a:gd name="connsiteX29" fmla="*/ 61613 w 63256"/>
            <a:gd name="connsiteY29" fmla="*/ 12699 h 58669"/>
            <a:gd name="connsiteX30" fmla="*/ 63001 w 63256"/>
            <a:gd name="connsiteY30" fmla="*/ 8307 h 58669"/>
            <a:gd name="connsiteX31" fmla="*/ 63183 w 63256"/>
            <a:gd name="connsiteY31" fmla="*/ 4722 h 58669"/>
            <a:gd name="connsiteX32" fmla="*/ 62163 w 63256"/>
            <a:gd name="connsiteY32" fmla="*/ 2078 h 58669"/>
            <a:gd name="connsiteX0" fmla="*/ 62163 w 63256"/>
            <a:gd name="connsiteY0" fmla="*/ 2078 h 58669"/>
            <a:gd name="connsiteX1" fmla="*/ 59958 w 63256"/>
            <a:gd name="connsiteY1" fmla="*/ 486 h 58669"/>
            <a:gd name="connsiteX2" fmla="*/ 56670 w 63256"/>
            <a:gd name="connsiteY2" fmla="*/ 2 h 58669"/>
            <a:gd name="connsiteX3" fmla="*/ 52416 w 63256"/>
            <a:gd name="connsiteY3" fmla="*/ 646 h 58669"/>
            <a:gd name="connsiteX4" fmla="*/ 47367 w 63256"/>
            <a:gd name="connsiteY4" fmla="*/ 2391 h 58669"/>
            <a:gd name="connsiteX5" fmla="*/ 41712 w 63256"/>
            <a:gd name="connsiteY5" fmla="*/ 5172 h 58669"/>
            <a:gd name="connsiteX6" fmla="*/ 35670 w 63256"/>
            <a:gd name="connsiteY6" fmla="*/ 8882 h 58669"/>
            <a:gd name="connsiteX7" fmla="*/ 29473 w 63256"/>
            <a:gd name="connsiteY7" fmla="*/ 13378 h 58669"/>
            <a:gd name="connsiteX8" fmla="*/ 23354 w 63256"/>
            <a:gd name="connsiteY8" fmla="*/ 18487 h 58669"/>
            <a:gd name="connsiteX9" fmla="*/ 17558 w 63256"/>
            <a:gd name="connsiteY9" fmla="*/ 24010 h 58669"/>
            <a:gd name="connsiteX10" fmla="*/ 12305 w 63256"/>
            <a:gd name="connsiteY10" fmla="*/ 29740 h 58669"/>
            <a:gd name="connsiteX11" fmla="*/ 7791 w 63256"/>
            <a:gd name="connsiteY11" fmla="*/ 35455 h 58669"/>
            <a:gd name="connsiteX12" fmla="*/ 4192 w 63256"/>
            <a:gd name="connsiteY12" fmla="*/ 40933 h 58669"/>
            <a:gd name="connsiteX13" fmla="*/ 1650 w 63256"/>
            <a:gd name="connsiteY13" fmla="*/ 45969 h 58669"/>
            <a:gd name="connsiteX14" fmla="*/ 256 w 63256"/>
            <a:gd name="connsiteY14" fmla="*/ 50362 h 58669"/>
            <a:gd name="connsiteX15" fmla="*/ 73 w 63256"/>
            <a:gd name="connsiteY15" fmla="*/ 53947 h 58669"/>
            <a:gd name="connsiteX16" fmla="*/ 1101 w 63256"/>
            <a:gd name="connsiteY16" fmla="*/ 56587 h 58669"/>
            <a:gd name="connsiteX17" fmla="*/ 3305 w 63256"/>
            <a:gd name="connsiteY17" fmla="*/ 58179 h 58669"/>
            <a:gd name="connsiteX18" fmla="*/ 6594 w 63256"/>
            <a:gd name="connsiteY18" fmla="*/ 58667 h 58669"/>
            <a:gd name="connsiteX19" fmla="*/ 10840 w 63256"/>
            <a:gd name="connsiteY19" fmla="*/ 58023 h 58669"/>
            <a:gd name="connsiteX20" fmla="*/ 15896 w 63256"/>
            <a:gd name="connsiteY20" fmla="*/ 56278 h 58669"/>
            <a:gd name="connsiteX21" fmla="*/ 21551 w 63256"/>
            <a:gd name="connsiteY21" fmla="*/ 53497 h 58669"/>
            <a:gd name="connsiteX22" fmla="*/ 27593 w 63256"/>
            <a:gd name="connsiteY22" fmla="*/ 49787 h 58669"/>
            <a:gd name="connsiteX23" fmla="*/ 33790 w 63256"/>
            <a:gd name="connsiteY23" fmla="*/ 45291 h 58669"/>
            <a:gd name="connsiteX24" fmla="*/ 39903 w 63256"/>
            <a:gd name="connsiteY24" fmla="*/ 40182 h 58669"/>
            <a:gd name="connsiteX25" fmla="*/ 45698 w 63256"/>
            <a:gd name="connsiteY25" fmla="*/ 34658 h 58669"/>
            <a:gd name="connsiteX26" fmla="*/ 50959 w 63256"/>
            <a:gd name="connsiteY26" fmla="*/ 28929 h 58669"/>
            <a:gd name="connsiteX27" fmla="*/ 55473 w 63256"/>
            <a:gd name="connsiteY27" fmla="*/ 23214 h 58669"/>
            <a:gd name="connsiteX28" fmla="*/ 59071 w 63256"/>
            <a:gd name="connsiteY28" fmla="*/ 17736 h 58669"/>
            <a:gd name="connsiteX29" fmla="*/ 61613 w 63256"/>
            <a:gd name="connsiteY29" fmla="*/ 12699 h 58669"/>
            <a:gd name="connsiteX30" fmla="*/ 63001 w 63256"/>
            <a:gd name="connsiteY30" fmla="*/ 8307 h 58669"/>
            <a:gd name="connsiteX31" fmla="*/ 63183 w 63256"/>
            <a:gd name="connsiteY31" fmla="*/ 4722 h 58669"/>
            <a:gd name="connsiteX32" fmla="*/ 62163 w 63256"/>
            <a:gd name="connsiteY32" fmla="*/ 2078 h 58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63256" h="58669">
              <a:moveTo>
                <a:pt x="62163" y="2078"/>
              </a:moveTo>
              <a:cubicBezTo>
                <a:pt x="61626" y="1372"/>
                <a:pt x="60874" y="832"/>
                <a:pt x="59958" y="486"/>
              </a:cubicBezTo>
              <a:cubicBezTo>
                <a:pt x="59043" y="140"/>
                <a:pt x="57927" y="-25"/>
                <a:pt x="56670" y="2"/>
              </a:cubicBezTo>
              <a:cubicBezTo>
                <a:pt x="55413" y="29"/>
                <a:pt x="53967" y="248"/>
                <a:pt x="52416" y="646"/>
              </a:cubicBezTo>
              <a:cubicBezTo>
                <a:pt x="50865" y="1044"/>
                <a:pt x="49151" y="1637"/>
                <a:pt x="47367" y="2391"/>
              </a:cubicBezTo>
              <a:cubicBezTo>
                <a:pt x="45583" y="3145"/>
                <a:pt x="43661" y="4090"/>
                <a:pt x="41712" y="5172"/>
              </a:cubicBezTo>
              <a:cubicBezTo>
                <a:pt x="39763" y="6254"/>
                <a:pt x="37710" y="7514"/>
                <a:pt x="35670" y="8882"/>
              </a:cubicBezTo>
              <a:cubicBezTo>
                <a:pt x="33630" y="10250"/>
                <a:pt x="31526" y="11777"/>
                <a:pt x="29473" y="13378"/>
              </a:cubicBezTo>
              <a:cubicBezTo>
                <a:pt x="27420" y="14979"/>
                <a:pt x="25340" y="16715"/>
                <a:pt x="23354" y="18487"/>
              </a:cubicBezTo>
              <a:cubicBezTo>
                <a:pt x="21368" y="20259"/>
                <a:pt x="19400" y="22135"/>
                <a:pt x="17558" y="24010"/>
              </a:cubicBezTo>
              <a:cubicBezTo>
                <a:pt x="15717" y="25886"/>
                <a:pt x="13933" y="27833"/>
                <a:pt x="12305" y="29740"/>
              </a:cubicBezTo>
              <a:cubicBezTo>
                <a:pt x="10677" y="31647"/>
                <a:pt x="9143" y="33590"/>
                <a:pt x="7791" y="35455"/>
              </a:cubicBezTo>
              <a:cubicBezTo>
                <a:pt x="6439" y="37321"/>
                <a:pt x="5215" y="39181"/>
                <a:pt x="4192" y="40933"/>
              </a:cubicBezTo>
              <a:cubicBezTo>
                <a:pt x="3169" y="42685"/>
                <a:pt x="2306" y="44398"/>
                <a:pt x="1650" y="45969"/>
              </a:cubicBezTo>
              <a:cubicBezTo>
                <a:pt x="994" y="47541"/>
                <a:pt x="519" y="49032"/>
                <a:pt x="256" y="50362"/>
              </a:cubicBezTo>
              <a:cubicBezTo>
                <a:pt x="-7" y="51692"/>
                <a:pt x="-68" y="52910"/>
                <a:pt x="73" y="53947"/>
              </a:cubicBezTo>
              <a:cubicBezTo>
                <a:pt x="214" y="54984"/>
                <a:pt x="562" y="55882"/>
                <a:pt x="1101" y="56587"/>
              </a:cubicBezTo>
              <a:cubicBezTo>
                <a:pt x="1640" y="57292"/>
                <a:pt x="2390" y="57832"/>
                <a:pt x="3305" y="58179"/>
              </a:cubicBezTo>
              <a:cubicBezTo>
                <a:pt x="4220" y="58526"/>
                <a:pt x="5338" y="58693"/>
                <a:pt x="6594" y="58667"/>
              </a:cubicBezTo>
              <a:cubicBezTo>
                <a:pt x="7850" y="58641"/>
                <a:pt x="9290" y="58421"/>
                <a:pt x="10840" y="58023"/>
              </a:cubicBezTo>
              <a:cubicBezTo>
                <a:pt x="12390" y="57625"/>
                <a:pt x="14111" y="57032"/>
                <a:pt x="15896" y="56278"/>
              </a:cubicBezTo>
              <a:cubicBezTo>
                <a:pt x="17681" y="55524"/>
                <a:pt x="19602" y="54579"/>
                <a:pt x="21551" y="53497"/>
              </a:cubicBezTo>
              <a:cubicBezTo>
                <a:pt x="23500" y="52415"/>
                <a:pt x="25553" y="51155"/>
                <a:pt x="27593" y="49787"/>
              </a:cubicBezTo>
              <a:cubicBezTo>
                <a:pt x="29633" y="48419"/>
                <a:pt x="31738" y="46892"/>
                <a:pt x="33790" y="45291"/>
              </a:cubicBezTo>
              <a:cubicBezTo>
                <a:pt x="35842" y="43690"/>
                <a:pt x="37918" y="41954"/>
                <a:pt x="39903" y="40182"/>
              </a:cubicBezTo>
              <a:cubicBezTo>
                <a:pt x="41888" y="38410"/>
                <a:pt x="43855" y="36533"/>
                <a:pt x="45698" y="34658"/>
              </a:cubicBezTo>
              <a:cubicBezTo>
                <a:pt x="47541" y="32783"/>
                <a:pt x="49330" y="30836"/>
                <a:pt x="50959" y="28929"/>
              </a:cubicBezTo>
              <a:cubicBezTo>
                <a:pt x="52588" y="27022"/>
                <a:pt x="54121" y="25079"/>
                <a:pt x="55473" y="23214"/>
              </a:cubicBezTo>
              <a:cubicBezTo>
                <a:pt x="56825" y="21349"/>
                <a:pt x="58048" y="19489"/>
                <a:pt x="59071" y="17736"/>
              </a:cubicBezTo>
              <a:cubicBezTo>
                <a:pt x="60094" y="15983"/>
                <a:pt x="60958" y="14270"/>
                <a:pt x="61613" y="12699"/>
              </a:cubicBezTo>
              <a:cubicBezTo>
                <a:pt x="62268" y="11128"/>
                <a:pt x="62739" y="9636"/>
                <a:pt x="63001" y="8307"/>
              </a:cubicBezTo>
              <a:cubicBezTo>
                <a:pt x="63263" y="6978"/>
                <a:pt x="63323" y="5760"/>
                <a:pt x="63183" y="4722"/>
              </a:cubicBezTo>
              <a:cubicBezTo>
                <a:pt x="63043" y="3684"/>
                <a:pt x="62701" y="2784"/>
                <a:pt x="62163" y="2078"/>
              </a:cubicBezTo>
              <a:close/>
            </a:path>
          </a:pathLst>
        </a:custGeom>
        <a:solidFill xmlns:a="http://schemas.openxmlformats.org/drawingml/2006/main">
          <a:srgbClr val="DD0806"/>
        </a:solidFill>
        <a:ln xmlns:a="http://schemas.openxmlformats.org/drawingml/2006/main" w="22225">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0.45852</cdr:x>
      <cdr:y>0.87835</cdr:y>
    </cdr:from>
    <cdr:to>
      <cdr:x>0.57734</cdr:x>
      <cdr:y>0.92776</cdr:y>
    </cdr:to>
    <cdr:sp macro="" textlink="">
      <cdr:nvSpPr>
        <cdr:cNvPr id="2" name="XaxisName"/>
        <cdr:cNvSpPr txBox="1"/>
      </cdr:nvSpPr>
      <cdr:spPr>
        <a:xfrm xmlns:a="http://schemas.openxmlformats.org/drawingml/2006/main">
          <a:off x="4265340" y="5334843"/>
          <a:ext cx="1105314" cy="300112"/>
        </a:xfrm>
        <a:prstGeom xmlns:a="http://schemas.openxmlformats.org/drawingml/2006/main" prst="rect">
          <a:avLst/>
        </a:prstGeom>
      </cdr:spPr>
      <cdr:txBody>
        <a:bodyPr xmlns:a="http://schemas.openxmlformats.org/drawingml/2006/main" vertOverflow="clip" vert="horz" wrap="none" lIns="25400" tIns="25400" rIns="25400" bIns="25400" rtlCol="0">
          <a:spAutoFit/>
        </a:bodyPr>
        <a:lstStyle xmlns:a="http://schemas.openxmlformats.org/drawingml/2006/main"/>
        <a:p xmlns:a="http://schemas.openxmlformats.org/drawingml/2006/main">
          <a:pPr algn="ctr"/>
          <a:r>
            <a:rPr lang="en-AU" sz="1600" baseline="30000">
              <a:latin typeface="Arial" panose="020B0604020202020204" pitchFamily="34" charset="0"/>
            </a:rPr>
            <a:t>206</a:t>
          </a:r>
          <a:r>
            <a:rPr lang="en-AU" sz="1600">
              <a:latin typeface="Arial" panose="020B0604020202020204" pitchFamily="34" charset="0"/>
            </a:rPr>
            <a:t>Pb/</a:t>
          </a:r>
          <a:r>
            <a:rPr lang="en-AU" sz="1600" baseline="30000">
              <a:latin typeface="Arial" panose="020B0604020202020204" pitchFamily="34" charset="0"/>
            </a:rPr>
            <a:t>204</a:t>
          </a:r>
          <a:r>
            <a:rPr lang="en-AU" sz="1600">
              <a:latin typeface="Arial" panose="020B0604020202020204" pitchFamily="34" charset="0"/>
            </a:rPr>
            <a:t>Pb</a:t>
          </a:r>
        </a:p>
      </cdr:txBody>
    </cdr:sp>
  </cdr:relSizeAnchor>
  <cdr:relSizeAnchor xmlns:cdr="http://schemas.openxmlformats.org/drawingml/2006/chartDrawing">
    <cdr:from>
      <cdr:x>0.14283</cdr:x>
      <cdr:y>0.35456</cdr:y>
    </cdr:from>
    <cdr:to>
      <cdr:x>0.18807</cdr:x>
      <cdr:y>0.537</cdr:y>
    </cdr:to>
    <cdr:sp macro="" textlink="">
      <cdr:nvSpPr>
        <cdr:cNvPr id="3" name="YaxisName"/>
        <cdr:cNvSpPr txBox="1"/>
      </cdr:nvSpPr>
      <cdr:spPr>
        <a:xfrm xmlns:a="http://schemas.openxmlformats.org/drawingml/2006/main">
          <a:off x="1328618" y="2153478"/>
          <a:ext cx="420897" cy="1108119"/>
        </a:xfrm>
        <a:prstGeom xmlns:a="http://schemas.openxmlformats.org/drawingml/2006/main" prst="rect">
          <a:avLst/>
        </a:prstGeom>
      </cdr:spPr>
      <cdr:txBody>
        <a:bodyPr xmlns:a="http://schemas.openxmlformats.org/drawingml/2006/main" vertOverflow="clip" vert="vert270" wrap="none" rtlCol="0">
          <a:spAutoFit/>
        </a:bodyPr>
        <a:lstStyle xmlns:a="http://schemas.openxmlformats.org/drawingml/2006/main"/>
        <a:p xmlns:a="http://schemas.openxmlformats.org/drawingml/2006/main">
          <a:pPr algn="ctr"/>
          <a:r>
            <a:rPr lang="en-AU" sz="1600" baseline="30000">
              <a:latin typeface="Arial" panose="020B0604020202020204" pitchFamily="34" charset="0"/>
            </a:rPr>
            <a:t>208</a:t>
          </a:r>
          <a:r>
            <a:rPr lang="en-AU" sz="1600">
              <a:latin typeface="Arial" panose="020B0604020202020204" pitchFamily="34" charset="0"/>
            </a:rPr>
            <a:t>Pb/</a:t>
          </a:r>
          <a:r>
            <a:rPr lang="en-AU" sz="1600" baseline="30000">
              <a:latin typeface="Arial" panose="020B0604020202020204" pitchFamily="34" charset="0"/>
            </a:rPr>
            <a:t>204</a:t>
          </a:r>
          <a:r>
            <a:rPr lang="en-AU" sz="1600">
              <a:latin typeface="Arial" panose="020B0604020202020204" pitchFamily="34" charset="0"/>
            </a:rPr>
            <a:t>Pb</a:t>
          </a:r>
        </a:p>
      </cdr:txBody>
    </cdr:sp>
  </cdr:relSizeAnchor>
  <cdr:relSizeAnchor xmlns:cdr="http://schemas.openxmlformats.org/drawingml/2006/chartDrawing">
    <cdr:from>
      <cdr:x>0.59843</cdr:x>
      <cdr:y>0.05724</cdr:y>
    </cdr:from>
    <cdr:to>
      <cdr:x>0.80601</cdr:x>
      <cdr:y>0.09833</cdr:y>
    </cdr:to>
    <cdr:sp macro="" textlink="">
      <cdr:nvSpPr>
        <cdr:cNvPr id="4" name="ErrorSize"/>
        <cdr:cNvSpPr txBox="1"/>
      </cdr:nvSpPr>
      <cdr:spPr>
        <a:xfrm xmlns:a="http://schemas.openxmlformats.org/drawingml/2006/main">
          <a:off x="5563241" y="347473"/>
          <a:ext cx="1929759" cy="249427"/>
        </a:xfrm>
        <a:prstGeom xmlns:a="http://schemas.openxmlformats.org/drawingml/2006/main" prst="rect">
          <a:avLst/>
        </a:prstGeom>
      </cdr:spPr>
      <cdr:txBody>
        <a:bodyPr xmlns:a="http://schemas.openxmlformats.org/drawingml/2006/main" vertOverflow="clip" vert="horz" wrap="none" rtlCol="0" anchor="b">
          <a:spAutoFit/>
        </a:bodyPr>
        <a:lstStyle xmlns:a="http://schemas.openxmlformats.org/drawingml/2006/main"/>
        <a:p xmlns:a="http://schemas.openxmlformats.org/drawingml/2006/main">
          <a:pPr algn="r"/>
          <a:r>
            <a:rPr lang="en-AU" sz="1000">
              <a:latin typeface="Arial" panose="020B0604020202020204" pitchFamily="34" charset="0"/>
            </a:rPr>
            <a:t>data-point error ellipses are 2</a:t>
          </a:r>
          <a:r>
            <a:rPr lang="en-AU" sz="1000">
              <a:latin typeface="Symbol" panose="05050102010706020507" pitchFamily="18" charset="2"/>
            </a:rPr>
            <a:t>s</a:t>
          </a:r>
        </a:p>
      </cdr:txBody>
    </cdr:sp>
  </cdr:relSizeAnchor>
  <cdr:relSizeAnchor xmlns:cdr="http://schemas.openxmlformats.org/drawingml/2006/chartDrawing">
    <cdr:from>
      <cdr:x>0.47069</cdr:x>
      <cdr:y>0.49842</cdr:y>
    </cdr:from>
    <cdr:to>
      <cdr:x>0.47749</cdr:x>
      <cdr:y>0.51204</cdr:y>
    </cdr:to>
    <cdr:sp macro="" textlink="">
      <cdr:nvSpPr>
        <cdr:cNvPr id="5" name="PlotDat6_23|1~33_1"/>
        <cdr:cNvSpPr/>
      </cdr:nvSpPr>
      <cdr:spPr>
        <a:xfrm xmlns:a="http://schemas.openxmlformats.org/drawingml/2006/main">
          <a:off x="4378491" y="3027247"/>
          <a:ext cx="63259" cy="82732"/>
        </a:xfrm>
        <a:custGeom xmlns:a="http://schemas.openxmlformats.org/drawingml/2006/main">
          <a:avLst/>
          <a:gdLst>
            <a:gd name="connsiteX0" fmla="*/ 49147 w 63259"/>
            <a:gd name="connsiteY0" fmla="*/ 43641 h 82601"/>
            <a:gd name="connsiteX1" fmla="*/ 53949 w 63259"/>
            <a:gd name="connsiteY1" fmla="*/ 35537 h 82601"/>
            <a:gd name="connsiteX2" fmla="*/ 57893 w 63259"/>
            <a:gd name="connsiteY2" fmla="*/ 27659 h 82601"/>
            <a:gd name="connsiteX3" fmla="*/ 60823 w 63259"/>
            <a:gd name="connsiteY3" fmla="*/ 20303 h 82601"/>
            <a:gd name="connsiteX4" fmla="*/ 62639 w 63259"/>
            <a:gd name="connsiteY4" fmla="*/ 13752 h 82601"/>
            <a:gd name="connsiteX5" fmla="*/ 63259 w 63259"/>
            <a:gd name="connsiteY5" fmla="*/ 8259 h 82601"/>
            <a:gd name="connsiteX6" fmla="*/ 62668 w 63259"/>
            <a:gd name="connsiteY6" fmla="*/ 4036 h 82601"/>
            <a:gd name="connsiteX7" fmla="*/ 60879 w 63259"/>
            <a:gd name="connsiteY7" fmla="*/ 1245 h 82601"/>
            <a:gd name="connsiteX8" fmla="*/ 57964 w 63259"/>
            <a:gd name="connsiteY8" fmla="*/ 0 h 82601"/>
            <a:gd name="connsiteX9" fmla="*/ 54041 w 63259"/>
            <a:gd name="connsiteY9" fmla="*/ 336 h 82601"/>
            <a:gd name="connsiteX10" fmla="*/ 49259 w 63259"/>
            <a:gd name="connsiteY10" fmla="*/ 2244 h 82601"/>
            <a:gd name="connsiteX11" fmla="*/ 43795 w 63259"/>
            <a:gd name="connsiteY11" fmla="*/ 5661 h 82601"/>
            <a:gd name="connsiteX12" fmla="*/ 37866 w 63259"/>
            <a:gd name="connsiteY12" fmla="*/ 10438 h 82601"/>
            <a:gd name="connsiteX13" fmla="*/ 31697 w 63259"/>
            <a:gd name="connsiteY13" fmla="*/ 16408 h 82601"/>
            <a:gd name="connsiteX14" fmla="*/ 25528 w 63259"/>
            <a:gd name="connsiteY14" fmla="*/ 23333 h 82601"/>
            <a:gd name="connsiteX15" fmla="*/ 19584 w 63259"/>
            <a:gd name="connsiteY15" fmla="*/ 30947 h 82601"/>
            <a:gd name="connsiteX16" fmla="*/ 14112 w 63259"/>
            <a:gd name="connsiteY16" fmla="*/ 38960 h 82601"/>
            <a:gd name="connsiteX17" fmla="*/ 9310 w 63259"/>
            <a:gd name="connsiteY17" fmla="*/ 47065 h 82601"/>
            <a:gd name="connsiteX18" fmla="*/ 5366 w 63259"/>
            <a:gd name="connsiteY18" fmla="*/ 54943 h 82601"/>
            <a:gd name="connsiteX19" fmla="*/ 2430 w 63259"/>
            <a:gd name="connsiteY19" fmla="*/ 62299 h 82601"/>
            <a:gd name="connsiteX20" fmla="*/ 620 w 63259"/>
            <a:gd name="connsiteY20" fmla="*/ 68849 h 82601"/>
            <a:gd name="connsiteX21" fmla="*/ 0 w 63259"/>
            <a:gd name="connsiteY21" fmla="*/ 74342 h 82601"/>
            <a:gd name="connsiteX22" fmla="*/ 592 w 63259"/>
            <a:gd name="connsiteY22" fmla="*/ 78565 h 82601"/>
            <a:gd name="connsiteX23" fmla="*/ 2381 w 63259"/>
            <a:gd name="connsiteY23" fmla="*/ 81350 h 82601"/>
            <a:gd name="connsiteX24" fmla="*/ 5289 w 63259"/>
            <a:gd name="connsiteY24" fmla="*/ 82601 h 82601"/>
            <a:gd name="connsiteX25" fmla="*/ 9211 w 63259"/>
            <a:gd name="connsiteY25" fmla="*/ 82266 h 82601"/>
            <a:gd name="connsiteX26" fmla="*/ 14000 w 63259"/>
            <a:gd name="connsiteY26" fmla="*/ 80351 h 82601"/>
            <a:gd name="connsiteX27" fmla="*/ 19464 w 63259"/>
            <a:gd name="connsiteY27" fmla="*/ 76941 h 82601"/>
            <a:gd name="connsiteX28" fmla="*/ 25394 w 63259"/>
            <a:gd name="connsiteY28" fmla="*/ 72163 h 82601"/>
            <a:gd name="connsiteX29" fmla="*/ 31563 w 63259"/>
            <a:gd name="connsiteY29" fmla="*/ 66193 h 82601"/>
            <a:gd name="connsiteX30" fmla="*/ 37731 w 63259"/>
            <a:gd name="connsiteY30" fmla="*/ 59269 h 82601"/>
            <a:gd name="connsiteX31" fmla="*/ 43668 w 63259"/>
            <a:gd name="connsiteY31" fmla="*/ 51655 h 82601"/>
            <a:gd name="connsiteX32" fmla="*/ 49147 w 63259"/>
            <a:gd name="connsiteY32" fmla="*/ 43641 h 82601"/>
            <a:gd name="connsiteX0" fmla="*/ 49147 w 63259"/>
            <a:gd name="connsiteY0" fmla="*/ 43641 h 82601"/>
            <a:gd name="connsiteX1" fmla="*/ 53949 w 63259"/>
            <a:gd name="connsiteY1" fmla="*/ 35537 h 82601"/>
            <a:gd name="connsiteX2" fmla="*/ 57893 w 63259"/>
            <a:gd name="connsiteY2" fmla="*/ 27659 h 82601"/>
            <a:gd name="connsiteX3" fmla="*/ 60823 w 63259"/>
            <a:gd name="connsiteY3" fmla="*/ 20303 h 82601"/>
            <a:gd name="connsiteX4" fmla="*/ 62639 w 63259"/>
            <a:gd name="connsiteY4" fmla="*/ 13752 h 82601"/>
            <a:gd name="connsiteX5" fmla="*/ 63259 w 63259"/>
            <a:gd name="connsiteY5" fmla="*/ 8259 h 82601"/>
            <a:gd name="connsiteX6" fmla="*/ 62668 w 63259"/>
            <a:gd name="connsiteY6" fmla="*/ 4036 h 82601"/>
            <a:gd name="connsiteX7" fmla="*/ 60879 w 63259"/>
            <a:gd name="connsiteY7" fmla="*/ 1245 h 82601"/>
            <a:gd name="connsiteX8" fmla="*/ 57964 w 63259"/>
            <a:gd name="connsiteY8" fmla="*/ 0 h 82601"/>
            <a:gd name="connsiteX9" fmla="*/ 54041 w 63259"/>
            <a:gd name="connsiteY9" fmla="*/ 336 h 82601"/>
            <a:gd name="connsiteX10" fmla="*/ 49259 w 63259"/>
            <a:gd name="connsiteY10" fmla="*/ 2244 h 82601"/>
            <a:gd name="connsiteX11" fmla="*/ 43795 w 63259"/>
            <a:gd name="connsiteY11" fmla="*/ 5661 h 82601"/>
            <a:gd name="connsiteX12" fmla="*/ 37866 w 63259"/>
            <a:gd name="connsiteY12" fmla="*/ 10438 h 82601"/>
            <a:gd name="connsiteX13" fmla="*/ 31697 w 63259"/>
            <a:gd name="connsiteY13" fmla="*/ 16408 h 82601"/>
            <a:gd name="connsiteX14" fmla="*/ 25528 w 63259"/>
            <a:gd name="connsiteY14" fmla="*/ 23333 h 82601"/>
            <a:gd name="connsiteX15" fmla="*/ 19584 w 63259"/>
            <a:gd name="connsiteY15" fmla="*/ 30947 h 82601"/>
            <a:gd name="connsiteX16" fmla="*/ 14112 w 63259"/>
            <a:gd name="connsiteY16" fmla="*/ 38960 h 82601"/>
            <a:gd name="connsiteX17" fmla="*/ 9310 w 63259"/>
            <a:gd name="connsiteY17" fmla="*/ 47065 h 82601"/>
            <a:gd name="connsiteX18" fmla="*/ 5366 w 63259"/>
            <a:gd name="connsiteY18" fmla="*/ 54943 h 82601"/>
            <a:gd name="connsiteX19" fmla="*/ 2430 w 63259"/>
            <a:gd name="connsiteY19" fmla="*/ 62299 h 82601"/>
            <a:gd name="connsiteX20" fmla="*/ 620 w 63259"/>
            <a:gd name="connsiteY20" fmla="*/ 68849 h 82601"/>
            <a:gd name="connsiteX21" fmla="*/ 0 w 63259"/>
            <a:gd name="connsiteY21" fmla="*/ 74342 h 82601"/>
            <a:gd name="connsiteX22" fmla="*/ 592 w 63259"/>
            <a:gd name="connsiteY22" fmla="*/ 78565 h 82601"/>
            <a:gd name="connsiteX23" fmla="*/ 2381 w 63259"/>
            <a:gd name="connsiteY23" fmla="*/ 81350 h 82601"/>
            <a:gd name="connsiteX24" fmla="*/ 5289 w 63259"/>
            <a:gd name="connsiteY24" fmla="*/ 82601 h 82601"/>
            <a:gd name="connsiteX25" fmla="*/ 9211 w 63259"/>
            <a:gd name="connsiteY25" fmla="*/ 82266 h 82601"/>
            <a:gd name="connsiteX26" fmla="*/ 14000 w 63259"/>
            <a:gd name="connsiteY26" fmla="*/ 80351 h 82601"/>
            <a:gd name="connsiteX27" fmla="*/ 19464 w 63259"/>
            <a:gd name="connsiteY27" fmla="*/ 76941 h 82601"/>
            <a:gd name="connsiteX28" fmla="*/ 25394 w 63259"/>
            <a:gd name="connsiteY28" fmla="*/ 72163 h 82601"/>
            <a:gd name="connsiteX29" fmla="*/ 31563 w 63259"/>
            <a:gd name="connsiteY29" fmla="*/ 66193 h 82601"/>
            <a:gd name="connsiteX30" fmla="*/ 37731 w 63259"/>
            <a:gd name="connsiteY30" fmla="*/ 59269 h 82601"/>
            <a:gd name="connsiteX31" fmla="*/ 43668 w 63259"/>
            <a:gd name="connsiteY31" fmla="*/ 51655 h 82601"/>
            <a:gd name="connsiteX32" fmla="*/ 49147 w 63259"/>
            <a:gd name="connsiteY32" fmla="*/ 43641 h 82601"/>
            <a:gd name="connsiteX0" fmla="*/ 49147 w 63259"/>
            <a:gd name="connsiteY0" fmla="*/ 43641 h 82601"/>
            <a:gd name="connsiteX1" fmla="*/ 53949 w 63259"/>
            <a:gd name="connsiteY1" fmla="*/ 35537 h 82601"/>
            <a:gd name="connsiteX2" fmla="*/ 57893 w 63259"/>
            <a:gd name="connsiteY2" fmla="*/ 27659 h 82601"/>
            <a:gd name="connsiteX3" fmla="*/ 60823 w 63259"/>
            <a:gd name="connsiteY3" fmla="*/ 20303 h 82601"/>
            <a:gd name="connsiteX4" fmla="*/ 62639 w 63259"/>
            <a:gd name="connsiteY4" fmla="*/ 13752 h 82601"/>
            <a:gd name="connsiteX5" fmla="*/ 63259 w 63259"/>
            <a:gd name="connsiteY5" fmla="*/ 8259 h 82601"/>
            <a:gd name="connsiteX6" fmla="*/ 62668 w 63259"/>
            <a:gd name="connsiteY6" fmla="*/ 4036 h 82601"/>
            <a:gd name="connsiteX7" fmla="*/ 60879 w 63259"/>
            <a:gd name="connsiteY7" fmla="*/ 1245 h 82601"/>
            <a:gd name="connsiteX8" fmla="*/ 57964 w 63259"/>
            <a:gd name="connsiteY8" fmla="*/ 0 h 82601"/>
            <a:gd name="connsiteX9" fmla="*/ 54041 w 63259"/>
            <a:gd name="connsiteY9" fmla="*/ 336 h 82601"/>
            <a:gd name="connsiteX10" fmla="*/ 49259 w 63259"/>
            <a:gd name="connsiteY10" fmla="*/ 2244 h 82601"/>
            <a:gd name="connsiteX11" fmla="*/ 43795 w 63259"/>
            <a:gd name="connsiteY11" fmla="*/ 5661 h 82601"/>
            <a:gd name="connsiteX12" fmla="*/ 37866 w 63259"/>
            <a:gd name="connsiteY12" fmla="*/ 10438 h 82601"/>
            <a:gd name="connsiteX13" fmla="*/ 31697 w 63259"/>
            <a:gd name="connsiteY13" fmla="*/ 16408 h 82601"/>
            <a:gd name="connsiteX14" fmla="*/ 25528 w 63259"/>
            <a:gd name="connsiteY14" fmla="*/ 23333 h 82601"/>
            <a:gd name="connsiteX15" fmla="*/ 19584 w 63259"/>
            <a:gd name="connsiteY15" fmla="*/ 30947 h 82601"/>
            <a:gd name="connsiteX16" fmla="*/ 14112 w 63259"/>
            <a:gd name="connsiteY16" fmla="*/ 38960 h 82601"/>
            <a:gd name="connsiteX17" fmla="*/ 9310 w 63259"/>
            <a:gd name="connsiteY17" fmla="*/ 47065 h 82601"/>
            <a:gd name="connsiteX18" fmla="*/ 5366 w 63259"/>
            <a:gd name="connsiteY18" fmla="*/ 54943 h 82601"/>
            <a:gd name="connsiteX19" fmla="*/ 2430 w 63259"/>
            <a:gd name="connsiteY19" fmla="*/ 62299 h 82601"/>
            <a:gd name="connsiteX20" fmla="*/ 620 w 63259"/>
            <a:gd name="connsiteY20" fmla="*/ 68849 h 82601"/>
            <a:gd name="connsiteX21" fmla="*/ 0 w 63259"/>
            <a:gd name="connsiteY21" fmla="*/ 74342 h 82601"/>
            <a:gd name="connsiteX22" fmla="*/ 592 w 63259"/>
            <a:gd name="connsiteY22" fmla="*/ 78565 h 82601"/>
            <a:gd name="connsiteX23" fmla="*/ 2381 w 63259"/>
            <a:gd name="connsiteY23" fmla="*/ 81350 h 82601"/>
            <a:gd name="connsiteX24" fmla="*/ 5289 w 63259"/>
            <a:gd name="connsiteY24" fmla="*/ 82601 h 82601"/>
            <a:gd name="connsiteX25" fmla="*/ 9211 w 63259"/>
            <a:gd name="connsiteY25" fmla="*/ 82266 h 82601"/>
            <a:gd name="connsiteX26" fmla="*/ 14000 w 63259"/>
            <a:gd name="connsiteY26" fmla="*/ 80351 h 82601"/>
            <a:gd name="connsiteX27" fmla="*/ 19464 w 63259"/>
            <a:gd name="connsiteY27" fmla="*/ 76941 h 82601"/>
            <a:gd name="connsiteX28" fmla="*/ 25394 w 63259"/>
            <a:gd name="connsiteY28" fmla="*/ 72163 h 82601"/>
            <a:gd name="connsiteX29" fmla="*/ 31563 w 63259"/>
            <a:gd name="connsiteY29" fmla="*/ 66193 h 82601"/>
            <a:gd name="connsiteX30" fmla="*/ 37731 w 63259"/>
            <a:gd name="connsiteY30" fmla="*/ 59269 h 82601"/>
            <a:gd name="connsiteX31" fmla="*/ 43668 w 63259"/>
            <a:gd name="connsiteY31" fmla="*/ 51655 h 82601"/>
            <a:gd name="connsiteX32" fmla="*/ 49147 w 63259"/>
            <a:gd name="connsiteY32" fmla="*/ 43641 h 82601"/>
            <a:gd name="connsiteX0" fmla="*/ 49147 w 63259"/>
            <a:gd name="connsiteY0" fmla="*/ 43641 h 82601"/>
            <a:gd name="connsiteX1" fmla="*/ 53949 w 63259"/>
            <a:gd name="connsiteY1" fmla="*/ 35537 h 82601"/>
            <a:gd name="connsiteX2" fmla="*/ 57893 w 63259"/>
            <a:gd name="connsiteY2" fmla="*/ 27659 h 82601"/>
            <a:gd name="connsiteX3" fmla="*/ 60823 w 63259"/>
            <a:gd name="connsiteY3" fmla="*/ 20303 h 82601"/>
            <a:gd name="connsiteX4" fmla="*/ 62639 w 63259"/>
            <a:gd name="connsiteY4" fmla="*/ 13752 h 82601"/>
            <a:gd name="connsiteX5" fmla="*/ 63259 w 63259"/>
            <a:gd name="connsiteY5" fmla="*/ 8259 h 82601"/>
            <a:gd name="connsiteX6" fmla="*/ 62668 w 63259"/>
            <a:gd name="connsiteY6" fmla="*/ 4036 h 82601"/>
            <a:gd name="connsiteX7" fmla="*/ 60879 w 63259"/>
            <a:gd name="connsiteY7" fmla="*/ 1245 h 82601"/>
            <a:gd name="connsiteX8" fmla="*/ 57964 w 63259"/>
            <a:gd name="connsiteY8" fmla="*/ 0 h 82601"/>
            <a:gd name="connsiteX9" fmla="*/ 54041 w 63259"/>
            <a:gd name="connsiteY9" fmla="*/ 336 h 82601"/>
            <a:gd name="connsiteX10" fmla="*/ 49259 w 63259"/>
            <a:gd name="connsiteY10" fmla="*/ 2244 h 82601"/>
            <a:gd name="connsiteX11" fmla="*/ 43795 w 63259"/>
            <a:gd name="connsiteY11" fmla="*/ 5661 h 82601"/>
            <a:gd name="connsiteX12" fmla="*/ 37866 w 63259"/>
            <a:gd name="connsiteY12" fmla="*/ 10438 h 82601"/>
            <a:gd name="connsiteX13" fmla="*/ 31697 w 63259"/>
            <a:gd name="connsiteY13" fmla="*/ 16408 h 82601"/>
            <a:gd name="connsiteX14" fmla="*/ 25528 w 63259"/>
            <a:gd name="connsiteY14" fmla="*/ 23333 h 82601"/>
            <a:gd name="connsiteX15" fmla="*/ 19584 w 63259"/>
            <a:gd name="connsiteY15" fmla="*/ 30947 h 82601"/>
            <a:gd name="connsiteX16" fmla="*/ 14112 w 63259"/>
            <a:gd name="connsiteY16" fmla="*/ 38960 h 82601"/>
            <a:gd name="connsiteX17" fmla="*/ 9310 w 63259"/>
            <a:gd name="connsiteY17" fmla="*/ 47065 h 82601"/>
            <a:gd name="connsiteX18" fmla="*/ 5366 w 63259"/>
            <a:gd name="connsiteY18" fmla="*/ 54943 h 82601"/>
            <a:gd name="connsiteX19" fmla="*/ 2430 w 63259"/>
            <a:gd name="connsiteY19" fmla="*/ 62299 h 82601"/>
            <a:gd name="connsiteX20" fmla="*/ 620 w 63259"/>
            <a:gd name="connsiteY20" fmla="*/ 68849 h 82601"/>
            <a:gd name="connsiteX21" fmla="*/ 0 w 63259"/>
            <a:gd name="connsiteY21" fmla="*/ 74342 h 82601"/>
            <a:gd name="connsiteX22" fmla="*/ 592 w 63259"/>
            <a:gd name="connsiteY22" fmla="*/ 78565 h 82601"/>
            <a:gd name="connsiteX23" fmla="*/ 2381 w 63259"/>
            <a:gd name="connsiteY23" fmla="*/ 81350 h 82601"/>
            <a:gd name="connsiteX24" fmla="*/ 5289 w 63259"/>
            <a:gd name="connsiteY24" fmla="*/ 82601 h 82601"/>
            <a:gd name="connsiteX25" fmla="*/ 9211 w 63259"/>
            <a:gd name="connsiteY25" fmla="*/ 82266 h 82601"/>
            <a:gd name="connsiteX26" fmla="*/ 14000 w 63259"/>
            <a:gd name="connsiteY26" fmla="*/ 80351 h 82601"/>
            <a:gd name="connsiteX27" fmla="*/ 19464 w 63259"/>
            <a:gd name="connsiteY27" fmla="*/ 76941 h 82601"/>
            <a:gd name="connsiteX28" fmla="*/ 25394 w 63259"/>
            <a:gd name="connsiteY28" fmla="*/ 72163 h 82601"/>
            <a:gd name="connsiteX29" fmla="*/ 31563 w 63259"/>
            <a:gd name="connsiteY29" fmla="*/ 66193 h 82601"/>
            <a:gd name="connsiteX30" fmla="*/ 37731 w 63259"/>
            <a:gd name="connsiteY30" fmla="*/ 59269 h 82601"/>
            <a:gd name="connsiteX31" fmla="*/ 43668 w 63259"/>
            <a:gd name="connsiteY31" fmla="*/ 51655 h 82601"/>
            <a:gd name="connsiteX32" fmla="*/ 49147 w 63259"/>
            <a:gd name="connsiteY32" fmla="*/ 43641 h 82601"/>
            <a:gd name="connsiteX0" fmla="*/ 49147 w 63259"/>
            <a:gd name="connsiteY0" fmla="*/ 43641 h 82601"/>
            <a:gd name="connsiteX1" fmla="*/ 53949 w 63259"/>
            <a:gd name="connsiteY1" fmla="*/ 35537 h 82601"/>
            <a:gd name="connsiteX2" fmla="*/ 57893 w 63259"/>
            <a:gd name="connsiteY2" fmla="*/ 27659 h 82601"/>
            <a:gd name="connsiteX3" fmla="*/ 60823 w 63259"/>
            <a:gd name="connsiteY3" fmla="*/ 20303 h 82601"/>
            <a:gd name="connsiteX4" fmla="*/ 62639 w 63259"/>
            <a:gd name="connsiteY4" fmla="*/ 13752 h 82601"/>
            <a:gd name="connsiteX5" fmla="*/ 63259 w 63259"/>
            <a:gd name="connsiteY5" fmla="*/ 8259 h 82601"/>
            <a:gd name="connsiteX6" fmla="*/ 62668 w 63259"/>
            <a:gd name="connsiteY6" fmla="*/ 4036 h 82601"/>
            <a:gd name="connsiteX7" fmla="*/ 60879 w 63259"/>
            <a:gd name="connsiteY7" fmla="*/ 1245 h 82601"/>
            <a:gd name="connsiteX8" fmla="*/ 57964 w 63259"/>
            <a:gd name="connsiteY8" fmla="*/ 0 h 82601"/>
            <a:gd name="connsiteX9" fmla="*/ 54041 w 63259"/>
            <a:gd name="connsiteY9" fmla="*/ 336 h 82601"/>
            <a:gd name="connsiteX10" fmla="*/ 49259 w 63259"/>
            <a:gd name="connsiteY10" fmla="*/ 2244 h 82601"/>
            <a:gd name="connsiteX11" fmla="*/ 43795 w 63259"/>
            <a:gd name="connsiteY11" fmla="*/ 5661 h 82601"/>
            <a:gd name="connsiteX12" fmla="*/ 37866 w 63259"/>
            <a:gd name="connsiteY12" fmla="*/ 10438 h 82601"/>
            <a:gd name="connsiteX13" fmla="*/ 31697 w 63259"/>
            <a:gd name="connsiteY13" fmla="*/ 16408 h 82601"/>
            <a:gd name="connsiteX14" fmla="*/ 25528 w 63259"/>
            <a:gd name="connsiteY14" fmla="*/ 23333 h 82601"/>
            <a:gd name="connsiteX15" fmla="*/ 19584 w 63259"/>
            <a:gd name="connsiteY15" fmla="*/ 30947 h 82601"/>
            <a:gd name="connsiteX16" fmla="*/ 14112 w 63259"/>
            <a:gd name="connsiteY16" fmla="*/ 38960 h 82601"/>
            <a:gd name="connsiteX17" fmla="*/ 9310 w 63259"/>
            <a:gd name="connsiteY17" fmla="*/ 47065 h 82601"/>
            <a:gd name="connsiteX18" fmla="*/ 5366 w 63259"/>
            <a:gd name="connsiteY18" fmla="*/ 54943 h 82601"/>
            <a:gd name="connsiteX19" fmla="*/ 2430 w 63259"/>
            <a:gd name="connsiteY19" fmla="*/ 62299 h 82601"/>
            <a:gd name="connsiteX20" fmla="*/ 620 w 63259"/>
            <a:gd name="connsiteY20" fmla="*/ 68849 h 82601"/>
            <a:gd name="connsiteX21" fmla="*/ 0 w 63259"/>
            <a:gd name="connsiteY21" fmla="*/ 74342 h 82601"/>
            <a:gd name="connsiteX22" fmla="*/ 592 w 63259"/>
            <a:gd name="connsiteY22" fmla="*/ 78565 h 82601"/>
            <a:gd name="connsiteX23" fmla="*/ 2381 w 63259"/>
            <a:gd name="connsiteY23" fmla="*/ 81350 h 82601"/>
            <a:gd name="connsiteX24" fmla="*/ 5289 w 63259"/>
            <a:gd name="connsiteY24" fmla="*/ 82601 h 82601"/>
            <a:gd name="connsiteX25" fmla="*/ 9211 w 63259"/>
            <a:gd name="connsiteY25" fmla="*/ 82266 h 82601"/>
            <a:gd name="connsiteX26" fmla="*/ 14000 w 63259"/>
            <a:gd name="connsiteY26" fmla="*/ 80351 h 82601"/>
            <a:gd name="connsiteX27" fmla="*/ 19464 w 63259"/>
            <a:gd name="connsiteY27" fmla="*/ 76941 h 82601"/>
            <a:gd name="connsiteX28" fmla="*/ 25394 w 63259"/>
            <a:gd name="connsiteY28" fmla="*/ 72163 h 82601"/>
            <a:gd name="connsiteX29" fmla="*/ 31563 w 63259"/>
            <a:gd name="connsiteY29" fmla="*/ 66193 h 82601"/>
            <a:gd name="connsiteX30" fmla="*/ 37731 w 63259"/>
            <a:gd name="connsiteY30" fmla="*/ 59269 h 82601"/>
            <a:gd name="connsiteX31" fmla="*/ 43668 w 63259"/>
            <a:gd name="connsiteY31" fmla="*/ 51655 h 82601"/>
            <a:gd name="connsiteX32" fmla="*/ 49147 w 63259"/>
            <a:gd name="connsiteY32" fmla="*/ 43641 h 82601"/>
            <a:gd name="connsiteX0" fmla="*/ 49147 w 63259"/>
            <a:gd name="connsiteY0" fmla="*/ 43641 h 82601"/>
            <a:gd name="connsiteX1" fmla="*/ 53949 w 63259"/>
            <a:gd name="connsiteY1" fmla="*/ 35537 h 82601"/>
            <a:gd name="connsiteX2" fmla="*/ 57893 w 63259"/>
            <a:gd name="connsiteY2" fmla="*/ 27659 h 82601"/>
            <a:gd name="connsiteX3" fmla="*/ 60823 w 63259"/>
            <a:gd name="connsiteY3" fmla="*/ 20303 h 82601"/>
            <a:gd name="connsiteX4" fmla="*/ 62639 w 63259"/>
            <a:gd name="connsiteY4" fmla="*/ 13752 h 82601"/>
            <a:gd name="connsiteX5" fmla="*/ 63259 w 63259"/>
            <a:gd name="connsiteY5" fmla="*/ 8259 h 82601"/>
            <a:gd name="connsiteX6" fmla="*/ 62668 w 63259"/>
            <a:gd name="connsiteY6" fmla="*/ 4036 h 82601"/>
            <a:gd name="connsiteX7" fmla="*/ 60879 w 63259"/>
            <a:gd name="connsiteY7" fmla="*/ 1245 h 82601"/>
            <a:gd name="connsiteX8" fmla="*/ 57964 w 63259"/>
            <a:gd name="connsiteY8" fmla="*/ 0 h 82601"/>
            <a:gd name="connsiteX9" fmla="*/ 54041 w 63259"/>
            <a:gd name="connsiteY9" fmla="*/ 336 h 82601"/>
            <a:gd name="connsiteX10" fmla="*/ 49259 w 63259"/>
            <a:gd name="connsiteY10" fmla="*/ 2244 h 82601"/>
            <a:gd name="connsiteX11" fmla="*/ 43795 w 63259"/>
            <a:gd name="connsiteY11" fmla="*/ 5661 h 82601"/>
            <a:gd name="connsiteX12" fmla="*/ 37866 w 63259"/>
            <a:gd name="connsiteY12" fmla="*/ 10438 h 82601"/>
            <a:gd name="connsiteX13" fmla="*/ 31697 w 63259"/>
            <a:gd name="connsiteY13" fmla="*/ 16408 h 82601"/>
            <a:gd name="connsiteX14" fmla="*/ 25528 w 63259"/>
            <a:gd name="connsiteY14" fmla="*/ 23333 h 82601"/>
            <a:gd name="connsiteX15" fmla="*/ 19584 w 63259"/>
            <a:gd name="connsiteY15" fmla="*/ 30947 h 82601"/>
            <a:gd name="connsiteX16" fmla="*/ 14112 w 63259"/>
            <a:gd name="connsiteY16" fmla="*/ 38960 h 82601"/>
            <a:gd name="connsiteX17" fmla="*/ 9310 w 63259"/>
            <a:gd name="connsiteY17" fmla="*/ 47065 h 82601"/>
            <a:gd name="connsiteX18" fmla="*/ 5366 w 63259"/>
            <a:gd name="connsiteY18" fmla="*/ 54943 h 82601"/>
            <a:gd name="connsiteX19" fmla="*/ 2430 w 63259"/>
            <a:gd name="connsiteY19" fmla="*/ 62299 h 82601"/>
            <a:gd name="connsiteX20" fmla="*/ 620 w 63259"/>
            <a:gd name="connsiteY20" fmla="*/ 68849 h 82601"/>
            <a:gd name="connsiteX21" fmla="*/ 0 w 63259"/>
            <a:gd name="connsiteY21" fmla="*/ 74342 h 82601"/>
            <a:gd name="connsiteX22" fmla="*/ 592 w 63259"/>
            <a:gd name="connsiteY22" fmla="*/ 78565 h 82601"/>
            <a:gd name="connsiteX23" fmla="*/ 2381 w 63259"/>
            <a:gd name="connsiteY23" fmla="*/ 81350 h 82601"/>
            <a:gd name="connsiteX24" fmla="*/ 5289 w 63259"/>
            <a:gd name="connsiteY24" fmla="*/ 82601 h 82601"/>
            <a:gd name="connsiteX25" fmla="*/ 9211 w 63259"/>
            <a:gd name="connsiteY25" fmla="*/ 82266 h 82601"/>
            <a:gd name="connsiteX26" fmla="*/ 14000 w 63259"/>
            <a:gd name="connsiteY26" fmla="*/ 80351 h 82601"/>
            <a:gd name="connsiteX27" fmla="*/ 19464 w 63259"/>
            <a:gd name="connsiteY27" fmla="*/ 76941 h 82601"/>
            <a:gd name="connsiteX28" fmla="*/ 25394 w 63259"/>
            <a:gd name="connsiteY28" fmla="*/ 72163 h 82601"/>
            <a:gd name="connsiteX29" fmla="*/ 31563 w 63259"/>
            <a:gd name="connsiteY29" fmla="*/ 66193 h 82601"/>
            <a:gd name="connsiteX30" fmla="*/ 37731 w 63259"/>
            <a:gd name="connsiteY30" fmla="*/ 59269 h 82601"/>
            <a:gd name="connsiteX31" fmla="*/ 43668 w 63259"/>
            <a:gd name="connsiteY31" fmla="*/ 51655 h 82601"/>
            <a:gd name="connsiteX32" fmla="*/ 49147 w 63259"/>
            <a:gd name="connsiteY32" fmla="*/ 43641 h 82601"/>
            <a:gd name="connsiteX0" fmla="*/ 49147 w 63259"/>
            <a:gd name="connsiteY0" fmla="*/ 43641 h 82601"/>
            <a:gd name="connsiteX1" fmla="*/ 53949 w 63259"/>
            <a:gd name="connsiteY1" fmla="*/ 35537 h 82601"/>
            <a:gd name="connsiteX2" fmla="*/ 57893 w 63259"/>
            <a:gd name="connsiteY2" fmla="*/ 27659 h 82601"/>
            <a:gd name="connsiteX3" fmla="*/ 60823 w 63259"/>
            <a:gd name="connsiteY3" fmla="*/ 20303 h 82601"/>
            <a:gd name="connsiteX4" fmla="*/ 62639 w 63259"/>
            <a:gd name="connsiteY4" fmla="*/ 13752 h 82601"/>
            <a:gd name="connsiteX5" fmla="*/ 63259 w 63259"/>
            <a:gd name="connsiteY5" fmla="*/ 8259 h 82601"/>
            <a:gd name="connsiteX6" fmla="*/ 62668 w 63259"/>
            <a:gd name="connsiteY6" fmla="*/ 4036 h 82601"/>
            <a:gd name="connsiteX7" fmla="*/ 60879 w 63259"/>
            <a:gd name="connsiteY7" fmla="*/ 1245 h 82601"/>
            <a:gd name="connsiteX8" fmla="*/ 57964 w 63259"/>
            <a:gd name="connsiteY8" fmla="*/ 0 h 82601"/>
            <a:gd name="connsiteX9" fmla="*/ 54041 w 63259"/>
            <a:gd name="connsiteY9" fmla="*/ 336 h 82601"/>
            <a:gd name="connsiteX10" fmla="*/ 49259 w 63259"/>
            <a:gd name="connsiteY10" fmla="*/ 2244 h 82601"/>
            <a:gd name="connsiteX11" fmla="*/ 43795 w 63259"/>
            <a:gd name="connsiteY11" fmla="*/ 5661 h 82601"/>
            <a:gd name="connsiteX12" fmla="*/ 37866 w 63259"/>
            <a:gd name="connsiteY12" fmla="*/ 10438 h 82601"/>
            <a:gd name="connsiteX13" fmla="*/ 31697 w 63259"/>
            <a:gd name="connsiteY13" fmla="*/ 16408 h 82601"/>
            <a:gd name="connsiteX14" fmla="*/ 25528 w 63259"/>
            <a:gd name="connsiteY14" fmla="*/ 23333 h 82601"/>
            <a:gd name="connsiteX15" fmla="*/ 19584 w 63259"/>
            <a:gd name="connsiteY15" fmla="*/ 30947 h 82601"/>
            <a:gd name="connsiteX16" fmla="*/ 14112 w 63259"/>
            <a:gd name="connsiteY16" fmla="*/ 38960 h 82601"/>
            <a:gd name="connsiteX17" fmla="*/ 9310 w 63259"/>
            <a:gd name="connsiteY17" fmla="*/ 47065 h 82601"/>
            <a:gd name="connsiteX18" fmla="*/ 5366 w 63259"/>
            <a:gd name="connsiteY18" fmla="*/ 54943 h 82601"/>
            <a:gd name="connsiteX19" fmla="*/ 2430 w 63259"/>
            <a:gd name="connsiteY19" fmla="*/ 62299 h 82601"/>
            <a:gd name="connsiteX20" fmla="*/ 620 w 63259"/>
            <a:gd name="connsiteY20" fmla="*/ 68849 h 82601"/>
            <a:gd name="connsiteX21" fmla="*/ 0 w 63259"/>
            <a:gd name="connsiteY21" fmla="*/ 74342 h 82601"/>
            <a:gd name="connsiteX22" fmla="*/ 592 w 63259"/>
            <a:gd name="connsiteY22" fmla="*/ 78565 h 82601"/>
            <a:gd name="connsiteX23" fmla="*/ 2381 w 63259"/>
            <a:gd name="connsiteY23" fmla="*/ 81350 h 82601"/>
            <a:gd name="connsiteX24" fmla="*/ 5289 w 63259"/>
            <a:gd name="connsiteY24" fmla="*/ 82601 h 82601"/>
            <a:gd name="connsiteX25" fmla="*/ 9211 w 63259"/>
            <a:gd name="connsiteY25" fmla="*/ 82266 h 82601"/>
            <a:gd name="connsiteX26" fmla="*/ 14000 w 63259"/>
            <a:gd name="connsiteY26" fmla="*/ 80351 h 82601"/>
            <a:gd name="connsiteX27" fmla="*/ 19464 w 63259"/>
            <a:gd name="connsiteY27" fmla="*/ 76941 h 82601"/>
            <a:gd name="connsiteX28" fmla="*/ 25394 w 63259"/>
            <a:gd name="connsiteY28" fmla="*/ 72163 h 82601"/>
            <a:gd name="connsiteX29" fmla="*/ 31563 w 63259"/>
            <a:gd name="connsiteY29" fmla="*/ 66193 h 82601"/>
            <a:gd name="connsiteX30" fmla="*/ 37731 w 63259"/>
            <a:gd name="connsiteY30" fmla="*/ 59269 h 82601"/>
            <a:gd name="connsiteX31" fmla="*/ 43668 w 63259"/>
            <a:gd name="connsiteY31" fmla="*/ 51655 h 82601"/>
            <a:gd name="connsiteX32" fmla="*/ 49147 w 63259"/>
            <a:gd name="connsiteY32" fmla="*/ 43641 h 82601"/>
            <a:gd name="connsiteX0" fmla="*/ 49147 w 63259"/>
            <a:gd name="connsiteY0" fmla="*/ 43706 h 82666"/>
            <a:gd name="connsiteX1" fmla="*/ 53949 w 63259"/>
            <a:gd name="connsiteY1" fmla="*/ 35602 h 82666"/>
            <a:gd name="connsiteX2" fmla="*/ 57893 w 63259"/>
            <a:gd name="connsiteY2" fmla="*/ 27724 h 82666"/>
            <a:gd name="connsiteX3" fmla="*/ 60823 w 63259"/>
            <a:gd name="connsiteY3" fmla="*/ 20368 h 82666"/>
            <a:gd name="connsiteX4" fmla="*/ 62639 w 63259"/>
            <a:gd name="connsiteY4" fmla="*/ 13817 h 82666"/>
            <a:gd name="connsiteX5" fmla="*/ 63259 w 63259"/>
            <a:gd name="connsiteY5" fmla="*/ 8324 h 82666"/>
            <a:gd name="connsiteX6" fmla="*/ 62668 w 63259"/>
            <a:gd name="connsiteY6" fmla="*/ 4101 h 82666"/>
            <a:gd name="connsiteX7" fmla="*/ 60879 w 63259"/>
            <a:gd name="connsiteY7" fmla="*/ 1310 h 82666"/>
            <a:gd name="connsiteX8" fmla="*/ 57964 w 63259"/>
            <a:gd name="connsiteY8" fmla="*/ 65 h 82666"/>
            <a:gd name="connsiteX9" fmla="*/ 54041 w 63259"/>
            <a:gd name="connsiteY9" fmla="*/ 401 h 82666"/>
            <a:gd name="connsiteX10" fmla="*/ 49259 w 63259"/>
            <a:gd name="connsiteY10" fmla="*/ 2309 h 82666"/>
            <a:gd name="connsiteX11" fmla="*/ 43795 w 63259"/>
            <a:gd name="connsiteY11" fmla="*/ 5726 h 82666"/>
            <a:gd name="connsiteX12" fmla="*/ 37866 w 63259"/>
            <a:gd name="connsiteY12" fmla="*/ 10503 h 82666"/>
            <a:gd name="connsiteX13" fmla="*/ 31697 w 63259"/>
            <a:gd name="connsiteY13" fmla="*/ 16473 h 82666"/>
            <a:gd name="connsiteX14" fmla="*/ 25528 w 63259"/>
            <a:gd name="connsiteY14" fmla="*/ 23398 h 82666"/>
            <a:gd name="connsiteX15" fmla="*/ 19584 w 63259"/>
            <a:gd name="connsiteY15" fmla="*/ 31012 h 82666"/>
            <a:gd name="connsiteX16" fmla="*/ 14112 w 63259"/>
            <a:gd name="connsiteY16" fmla="*/ 39025 h 82666"/>
            <a:gd name="connsiteX17" fmla="*/ 9310 w 63259"/>
            <a:gd name="connsiteY17" fmla="*/ 47130 h 82666"/>
            <a:gd name="connsiteX18" fmla="*/ 5366 w 63259"/>
            <a:gd name="connsiteY18" fmla="*/ 55008 h 82666"/>
            <a:gd name="connsiteX19" fmla="*/ 2430 w 63259"/>
            <a:gd name="connsiteY19" fmla="*/ 62364 h 82666"/>
            <a:gd name="connsiteX20" fmla="*/ 620 w 63259"/>
            <a:gd name="connsiteY20" fmla="*/ 68914 h 82666"/>
            <a:gd name="connsiteX21" fmla="*/ 0 w 63259"/>
            <a:gd name="connsiteY21" fmla="*/ 74407 h 82666"/>
            <a:gd name="connsiteX22" fmla="*/ 592 w 63259"/>
            <a:gd name="connsiteY22" fmla="*/ 78630 h 82666"/>
            <a:gd name="connsiteX23" fmla="*/ 2381 w 63259"/>
            <a:gd name="connsiteY23" fmla="*/ 81415 h 82666"/>
            <a:gd name="connsiteX24" fmla="*/ 5289 w 63259"/>
            <a:gd name="connsiteY24" fmla="*/ 82666 h 82666"/>
            <a:gd name="connsiteX25" fmla="*/ 9211 w 63259"/>
            <a:gd name="connsiteY25" fmla="*/ 82331 h 82666"/>
            <a:gd name="connsiteX26" fmla="*/ 14000 w 63259"/>
            <a:gd name="connsiteY26" fmla="*/ 80416 h 82666"/>
            <a:gd name="connsiteX27" fmla="*/ 19464 w 63259"/>
            <a:gd name="connsiteY27" fmla="*/ 77006 h 82666"/>
            <a:gd name="connsiteX28" fmla="*/ 25394 w 63259"/>
            <a:gd name="connsiteY28" fmla="*/ 72228 h 82666"/>
            <a:gd name="connsiteX29" fmla="*/ 31563 w 63259"/>
            <a:gd name="connsiteY29" fmla="*/ 66258 h 82666"/>
            <a:gd name="connsiteX30" fmla="*/ 37731 w 63259"/>
            <a:gd name="connsiteY30" fmla="*/ 59334 h 82666"/>
            <a:gd name="connsiteX31" fmla="*/ 43668 w 63259"/>
            <a:gd name="connsiteY31" fmla="*/ 51720 h 82666"/>
            <a:gd name="connsiteX32" fmla="*/ 49147 w 63259"/>
            <a:gd name="connsiteY32" fmla="*/ 43706 h 82666"/>
            <a:gd name="connsiteX0" fmla="*/ 49147 w 63259"/>
            <a:gd name="connsiteY0" fmla="*/ 43706 h 82666"/>
            <a:gd name="connsiteX1" fmla="*/ 53949 w 63259"/>
            <a:gd name="connsiteY1" fmla="*/ 35602 h 82666"/>
            <a:gd name="connsiteX2" fmla="*/ 57893 w 63259"/>
            <a:gd name="connsiteY2" fmla="*/ 27724 h 82666"/>
            <a:gd name="connsiteX3" fmla="*/ 60823 w 63259"/>
            <a:gd name="connsiteY3" fmla="*/ 20368 h 82666"/>
            <a:gd name="connsiteX4" fmla="*/ 62639 w 63259"/>
            <a:gd name="connsiteY4" fmla="*/ 13817 h 82666"/>
            <a:gd name="connsiteX5" fmla="*/ 63259 w 63259"/>
            <a:gd name="connsiteY5" fmla="*/ 8324 h 82666"/>
            <a:gd name="connsiteX6" fmla="*/ 62668 w 63259"/>
            <a:gd name="connsiteY6" fmla="*/ 4101 h 82666"/>
            <a:gd name="connsiteX7" fmla="*/ 60879 w 63259"/>
            <a:gd name="connsiteY7" fmla="*/ 1310 h 82666"/>
            <a:gd name="connsiteX8" fmla="*/ 57964 w 63259"/>
            <a:gd name="connsiteY8" fmla="*/ 65 h 82666"/>
            <a:gd name="connsiteX9" fmla="*/ 54041 w 63259"/>
            <a:gd name="connsiteY9" fmla="*/ 401 h 82666"/>
            <a:gd name="connsiteX10" fmla="*/ 49259 w 63259"/>
            <a:gd name="connsiteY10" fmla="*/ 2309 h 82666"/>
            <a:gd name="connsiteX11" fmla="*/ 43795 w 63259"/>
            <a:gd name="connsiteY11" fmla="*/ 5726 h 82666"/>
            <a:gd name="connsiteX12" fmla="*/ 37866 w 63259"/>
            <a:gd name="connsiteY12" fmla="*/ 10503 h 82666"/>
            <a:gd name="connsiteX13" fmla="*/ 31697 w 63259"/>
            <a:gd name="connsiteY13" fmla="*/ 16473 h 82666"/>
            <a:gd name="connsiteX14" fmla="*/ 25528 w 63259"/>
            <a:gd name="connsiteY14" fmla="*/ 23398 h 82666"/>
            <a:gd name="connsiteX15" fmla="*/ 19584 w 63259"/>
            <a:gd name="connsiteY15" fmla="*/ 31012 h 82666"/>
            <a:gd name="connsiteX16" fmla="*/ 14112 w 63259"/>
            <a:gd name="connsiteY16" fmla="*/ 39025 h 82666"/>
            <a:gd name="connsiteX17" fmla="*/ 9310 w 63259"/>
            <a:gd name="connsiteY17" fmla="*/ 47130 h 82666"/>
            <a:gd name="connsiteX18" fmla="*/ 5366 w 63259"/>
            <a:gd name="connsiteY18" fmla="*/ 55008 h 82666"/>
            <a:gd name="connsiteX19" fmla="*/ 2430 w 63259"/>
            <a:gd name="connsiteY19" fmla="*/ 62364 h 82666"/>
            <a:gd name="connsiteX20" fmla="*/ 620 w 63259"/>
            <a:gd name="connsiteY20" fmla="*/ 68914 h 82666"/>
            <a:gd name="connsiteX21" fmla="*/ 0 w 63259"/>
            <a:gd name="connsiteY21" fmla="*/ 74407 h 82666"/>
            <a:gd name="connsiteX22" fmla="*/ 592 w 63259"/>
            <a:gd name="connsiteY22" fmla="*/ 78630 h 82666"/>
            <a:gd name="connsiteX23" fmla="*/ 2381 w 63259"/>
            <a:gd name="connsiteY23" fmla="*/ 81415 h 82666"/>
            <a:gd name="connsiteX24" fmla="*/ 5289 w 63259"/>
            <a:gd name="connsiteY24" fmla="*/ 82666 h 82666"/>
            <a:gd name="connsiteX25" fmla="*/ 9211 w 63259"/>
            <a:gd name="connsiteY25" fmla="*/ 82331 h 82666"/>
            <a:gd name="connsiteX26" fmla="*/ 14000 w 63259"/>
            <a:gd name="connsiteY26" fmla="*/ 80416 h 82666"/>
            <a:gd name="connsiteX27" fmla="*/ 19464 w 63259"/>
            <a:gd name="connsiteY27" fmla="*/ 77006 h 82666"/>
            <a:gd name="connsiteX28" fmla="*/ 25394 w 63259"/>
            <a:gd name="connsiteY28" fmla="*/ 72228 h 82666"/>
            <a:gd name="connsiteX29" fmla="*/ 31563 w 63259"/>
            <a:gd name="connsiteY29" fmla="*/ 66258 h 82666"/>
            <a:gd name="connsiteX30" fmla="*/ 37731 w 63259"/>
            <a:gd name="connsiteY30" fmla="*/ 59334 h 82666"/>
            <a:gd name="connsiteX31" fmla="*/ 43668 w 63259"/>
            <a:gd name="connsiteY31" fmla="*/ 51720 h 82666"/>
            <a:gd name="connsiteX32" fmla="*/ 49147 w 63259"/>
            <a:gd name="connsiteY32" fmla="*/ 43706 h 82666"/>
            <a:gd name="connsiteX0" fmla="*/ 49147 w 63259"/>
            <a:gd name="connsiteY0" fmla="*/ 43706 h 82666"/>
            <a:gd name="connsiteX1" fmla="*/ 53949 w 63259"/>
            <a:gd name="connsiteY1" fmla="*/ 35602 h 82666"/>
            <a:gd name="connsiteX2" fmla="*/ 57893 w 63259"/>
            <a:gd name="connsiteY2" fmla="*/ 27724 h 82666"/>
            <a:gd name="connsiteX3" fmla="*/ 60823 w 63259"/>
            <a:gd name="connsiteY3" fmla="*/ 20368 h 82666"/>
            <a:gd name="connsiteX4" fmla="*/ 62639 w 63259"/>
            <a:gd name="connsiteY4" fmla="*/ 13817 h 82666"/>
            <a:gd name="connsiteX5" fmla="*/ 63259 w 63259"/>
            <a:gd name="connsiteY5" fmla="*/ 8324 h 82666"/>
            <a:gd name="connsiteX6" fmla="*/ 62668 w 63259"/>
            <a:gd name="connsiteY6" fmla="*/ 4101 h 82666"/>
            <a:gd name="connsiteX7" fmla="*/ 60879 w 63259"/>
            <a:gd name="connsiteY7" fmla="*/ 1310 h 82666"/>
            <a:gd name="connsiteX8" fmla="*/ 57964 w 63259"/>
            <a:gd name="connsiteY8" fmla="*/ 65 h 82666"/>
            <a:gd name="connsiteX9" fmla="*/ 54041 w 63259"/>
            <a:gd name="connsiteY9" fmla="*/ 401 h 82666"/>
            <a:gd name="connsiteX10" fmla="*/ 49259 w 63259"/>
            <a:gd name="connsiteY10" fmla="*/ 2309 h 82666"/>
            <a:gd name="connsiteX11" fmla="*/ 43795 w 63259"/>
            <a:gd name="connsiteY11" fmla="*/ 5726 h 82666"/>
            <a:gd name="connsiteX12" fmla="*/ 37866 w 63259"/>
            <a:gd name="connsiteY12" fmla="*/ 10503 h 82666"/>
            <a:gd name="connsiteX13" fmla="*/ 31697 w 63259"/>
            <a:gd name="connsiteY13" fmla="*/ 16473 h 82666"/>
            <a:gd name="connsiteX14" fmla="*/ 25528 w 63259"/>
            <a:gd name="connsiteY14" fmla="*/ 23398 h 82666"/>
            <a:gd name="connsiteX15" fmla="*/ 19584 w 63259"/>
            <a:gd name="connsiteY15" fmla="*/ 31012 h 82666"/>
            <a:gd name="connsiteX16" fmla="*/ 14112 w 63259"/>
            <a:gd name="connsiteY16" fmla="*/ 39025 h 82666"/>
            <a:gd name="connsiteX17" fmla="*/ 9310 w 63259"/>
            <a:gd name="connsiteY17" fmla="*/ 47130 h 82666"/>
            <a:gd name="connsiteX18" fmla="*/ 5366 w 63259"/>
            <a:gd name="connsiteY18" fmla="*/ 55008 h 82666"/>
            <a:gd name="connsiteX19" fmla="*/ 2430 w 63259"/>
            <a:gd name="connsiteY19" fmla="*/ 62364 h 82666"/>
            <a:gd name="connsiteX20" fmla="*/ 620 w 63259"/>
            <a:gd name="connsiteY20" fmla="*/ 68914 h 82666"/>
            <a:gd name="connsiteX21" fmla="*/ 0 w 63259"/>
            <a:gd name="connsiteY21" fmla="*/ 74407 h 82666"/>
            <a:gd name="connsiteX22" fmla="*/ 592 w 63259"/>
            <a:gd name="connsiteY22" fmla="*/ 78630 h 82666"/>
            <a:gd name="connsiteX23" fmla="*/ 2381 w 63259"/>
            <a:gd name="connsiteY23" fmla="*/ 81415 h 82666"/>
            <a:gd name="connsiteX24" fmla="*/ 5289 w 63259"/>
            <a:gd name="connsiteY24" fmla="*/ 82666 h 82666"/>
            <a:gd name="connsiteX25" fmla="*/ 9211 w 63259"/>
            <a:gd name="connsiteY25" fmla="*/ 82331 h 82666"/>
            <a:gd name="connsiteX26" fmla="*/ 14000 w 63259"/>
            <a:gd name="connsiteY26" fmla="*/ 80416 h 82666"/>
            <a:gd name="connsiteX27" fmla="*/ 19464 w 63259"/>
            <a:gd name="connsiteY27" fmla="*/ 77006 h 82666"/>
            <a:gd name="connsiteX28" fmla="*/ 25394 w 63259"/>
            <a:gd name="connsiteY28" fmla="*/ 72228 h 82666"/>
            <a:gd name="connsiteX29" fmla="*/ 31563 w 63259"/>
            <a:gd name="connsiteY29" fmla="*/ 66258 h 82666"/>
            <a:gd name="connsiteX30" fmla="*/ 37731 w 63259"/>
            <a:gd name="connsiteY30" fmla="*/ 59334 h 82666"/>
            <a:gd name="connsiteX31" fmla="*/ 43668 w 63259"/>
            <a:gd name="connsiteY31" fmla="*/ 51720 h 82666"/>
            <a:gd name="connsiteX32" fmla="*/ 49147 w 63259"/>
            <a:gd name="connsiteY32" fmla="*/ 43706 h 82666"/>
            <a:gd name="connsiteX0" fmla="*/ 49147 w 63259"/>
            <a:gd name="connsiteY0" fmla="*/ 43706 h 82666"/>
            <a:gd name="connsiteX1" fmla="*/ 53949 w 63259"/>
            <a:gd name="connsiteY1" fmla="*/ 35602 h 82666"/>
            <a:gd name="connsiteX2" fmla="*/ 57893 w 63259"/>
            <a:gd name="connsiteY2" fmla="*/ 27724 h 82666"/>
            <a:gd name="connsiteX3" fmla="*/ 60823 w 63259"/>
            <a:gd name="connsiteY3" fmla="*/ 20368 h 82666"/>
            <a:gd name="connsiteX4" fmla="*/ 62639 w 63259"/>
            <a:gd name="connsiteY4" fmla="*/ 13817 h 82666"/>
            <a:gd name="connsiteX5" fmla="*/ 63259 w 63259"/>
            <a:gd name="connsiteY5" fmla="*/ 8324 h 82666"/>
            <a:gd name="connsiteX6" fmla="*/ 62668 w 63259"/>
            <a:gd name="connsiteY6" fmla="*/ 4101 h 82666"/>
            <a:gd name="connsiteX7" fmla="*/ 60879 w 63259"/>
            <a:gd name="connsiteY7" fmla="*/ 1310 h 82666"/>
            <a:gd name="connsiteX8" fmla="*/ 57964 w 63259"/>
            <a:gd name="connsiteY8" fmla="*/ 65 h 82666"/>
            <a:gd name="connsiteX9" fmla="*/ 54041 w 63259"/>
            <a:gd name="connsiteY9" fmla="*/ 401 h 82666"/>
            <a:gd name="connsiteX10" fmla="*/ 49259 w 63259"/>
            <a:gd name="connsiteY10" fmla="*/ 2309 h 82666"/>
            <a:gd name="connsiteX11" fmla="*/ 43795 w 63259"/>
            <a:gd name="connsiteY11" fmla="*/ 5726 h 82666"/>
            <a:gd name="connsiteX12" fmla="*/ 37866 w 63259"/>
            <a:gd name="connsiteY12" fmla="*/ 10503 h 82666"/>
            <a:gd name="connsiteX13" fmla="*/ 31697 w 63259"/>
            <a:gd name="connsiteY13" fmla="*/ 16473 h 82666"/>
            <a:gd name="connsiteX14" fmla="*/ 25528 w 63259"/>
            <a:gd name="connsiteY14" fmla="*/ 23398 h 82666"/>
            <a:gd name="connsiteX15" fmla="*/ 19584 w 63259"/>
            <a:gd name="connsiteY15" fmla="*/ 31012 h 82666"/>
            <a:gd name="connsiteX16" fmla="*/ 14112 w 63259"/>
            <a:gd name="connsiteY16" fmla="*/ 39025 h 82666"/>
            <a:gd name="connsiteX17" fmla="*/ 9310 w 63259"/>
            <a:gd name="connsiteY17" fmla="*/ 47130 h 82666"/>
            <a:gd name="connsiteX18" fmla="*/ 5366 w 63259"/>
            <a:gd name="connsiteY18" fmla="*/ 55008 h 82666"/>
            <a:gd name="connsiteX19" fmla="*/ 2430 w 63259"/>
            <a:gd name="connsiteY19" fmla="*/ 62364 h 82666"/>
            <a:gd name="connsiteX20" fmla="*/ 620 w 63259"/>
            <a:gd name="connsiteY20" fmla="*/ 68914 h 82666"/>
            <a:gd name="connsiteX21" fmla="*/ 0 w 63259"/>
            <a:gd name="connsiteY21" fmla="*/ 74407 h 82666"/>
            <a:gd name="connsiteX22" fmla="*/ 592 w 63259"/>
            <a:gd name="connsiteY22" fmla="*/ 78630 h 82666"/>
            <a:gd name="connsiteX23" fmla="*/ 2381 w 63259"/>
            <a:gd name="connsiteY23" fmla="*/ 81415 h 82666"/>
            <a:gd name="connsiteX24" fmla="*/ 5289 w 63259"/>
            <a:gd name="connsiteY24" fmla="*/ 82666 h 82666"/>
            <a:gd name="connsiteX25" fmla="*/ 9211 w 63259"/>
            <a:gd name="connsiteY25" fmla="*/ 82331 h 82666"/>
            <a:gd name="connsiteX26" fmla="*/ 14000 w 63259"/>
            <a:gd name="connsiteY26" fmla="*/ 80416 h 82666"/>
            <a:gd name="connsiteX27" fmla="*/ 19464 w 63259"/>
            <a:gd name="connsiteY27" fmla="*/ 77006 h 82666"/>
            <a:gd name="connsiteX28" fmla="*/ 25394 w 63259"/>
            <a:gd name="connsiteY28" fmla="*/ 72228 h 82666"/>
            <a:gd name="connsiteX29" fmla="*/ 31563 w 63259"/>
            <a:gd name="connsiteY29" fmla="*/ 66258 h 82666"/>
            <a:gd name="connsiteX30" fmla="*/ 37731 w 63259"/>
            <a:gd name="connsiteY30" fmla="*/ 59334 h 82666"/>
            <a:gd name="connsiteX31" fmla="*/ 43668 w 63259"/>
            <a:gd name="connsiteY31" fmla="*/ 51720 h 82666"/>
            <a:gd name="connsiteX32" fmla="*/ 49147 w 63259"/>
            <a:gd name="connsiteY32" fmla="*/ 43706 h 82666"/>
            <a:gd name="connsiteX0" fmla="*/ 49147 w 63259"/>
            <a:gd name="connsiteY0" fmla="*/ 43706 h 82666"/>
            <a:gd name="connsiteX1" fmla="*/ 53949 w 63259"/>
            <a:gd name="connsiteY1" fmla="*/ 35602 h 82666"/>
            <a:gd name="connsiteX2" fmla="*/ 57893 w 63259"/>
            <a:gd name="connsiteY2" fmla="*/ 27724 h 82666"/>
            <a:gd name="connsiteX3" fmla="*/ 60823 w 63259"/>
            <a:gd name="connsiteY3" fmla="*/ 20368 h 82666"/>
            <a:gd name="connsiteX4" fmla="*/ 62639 w 63259"/>
            <a:gd name="connsiteY4" fmla="*/ 13817 h 82666"/>
            <a:gd name="connsiteX5" fmla="*/ 63259 w 63259"/>
            <a:gd name="connsiteY5" fmla="*/ 8324 h 82666"/>
            <a:gd name="connsiteX6" fmla="*/ 62668 w 63259"/>
            <a:gd name="connsiteY6" fmla="*/ 4101 h 82666"/>
            <a:gd name="connsiteX7" fmla="*/ 60879 w 63259"/>
            <a:gd name="connsiteY7" fmla="*/ 1310 h 82666"/>
            <a:gd name="connsiteX8" fmla="*/ 57964 w 63259"/>
            <a:gd name="connsiteY8" fmla="*/ 65 h 82666"/>
            <a:gd name="connsiteX9" fmla="*/ 54041 w 63259"/>
            <a:gd name="connsiteY9" fmla="*/ 401 h 82666"/>
            <a:gd name="connsiteX10" fmla="*/ 49259 w 63259"/>
            <a:gd name="connsiteY10" fmla="*/ 2309 h 82666"/>
            <a:gd name="connsiteX11" fmla="*/ 43795 w 63259"/>
            <a:gd name="connsiteY11" fmla="*/ 5726 h 82666"/>
            <a:gd name="connsiteX12" fmla="*/ 37866 w 63259"/>
            <a:gd name="connsiteY12" fmla="*/ 10503 h 82666"/>
            <a:gd name="connsiteX13" fmla="*/ 31697 w 63259"/>
            <a:gd name="connsiteY13" fmla="*/ 16473 h 82666"/>
            <a:gd name="connsiteX14" fmla="*/ 25528 w 63259"/>
            <a:gd name="connsiteY14" fmla="*/ 23398 h 82666"/>
            <a:gd name="connsiteX15" fmla="*/ 19584 w 63259"/>
            <a:gd name="connsiteY15" fmla="*/ 31012 h 82666"/>
            <a:gd name="connsiteX16" fmla="*/ 14112 w 63259"/>
            <a:gd name="connsiteY16" fmla="*/ 39025 h 82666"/>
            <a:gd name="connsiteX17" fmla="*/ 9310 w 63259"/>
            <a:gd name="connsiteY17" fmla="*/ 47130 h 82666"/>
            <a:gd name="connsiteX18" fmla="*/ 5366 w 63259"/>
            <a:gd name="connsiteY18" fmla="*/ 55008 h 82666"/>
            <a:gd name="connsiteX19" fmla="*/ 2430 w 63259"/>
            <a:gd name="connsiteY19" fmla="*/ 62364 h 82666"/>
            <a:gd name="connsiteX20" fmla="*/ 620 w 63259"/>
            <a:gd name="connsiteY20" fmla="*/ 68914 h 82666"/>
            <a:gd name="connsiteX21" fmla="*/ 0 w 63259"/>
            <a:gd name="connsiteY21" fmla="*/ 74407 h 82666"/>
            <a:gd name="connsiteX22" fmla="*/ 592 w 63259"/>
            <a:gd name="connsiteY22" fmla="*/ 78630 h 82666"/>
            <a:gd name="connsiteX23" fmla="*/ 2381 w 63259"/>
            <a:gd name="connsiteY23" fmla="*/ 81415 h 82666"/>
            <a:gd name="connsiteX24" fmla="*/ 5289 w 63259"/>
            <a:gd name="connsiteY24" fmla="*/ 82666 h 82666"/>
            <a:gd name="connsiteX25" fmla="*/ 9211 w 63259"/>
            <a:gd name="connsiteY25" fmla="*/ 82331 h 82666"/>
            <a:gd name="connsiteX26" fmla="*/ 14000 w 63259"/>
            <a:gd name="connsiteY26" fmla="*/ 80416 h 82666"/>
            <a:gd name="connsiteX27" fmla="*/ 19464 w 63259"/>
            <a:gd name="connsiteY27" fmla="*/ 77006 h 82666"/>
            <a:gd name="connsiteX28" fmla="*/ 25394 w 63259"/>
            <a:gd name="connsiteY28" fmla="*/ 72228 h 82666"/>
            <a:gd name="connsiteX29" fmla="*/ 31563 w 63259"/>
            <a:gd name="connsiteY29" fmla="*/ 66258 h 82666"/>
            <a:gd name="connsiteX30" fmla="*/ 37731 w 63259"/>
            <a:gd name="connsiteY30" fmla="*/ 59334 h 82666"/>
            <a:gd name="connsiteX31" fmla="*/ 43668 w 63259"/>
            <a:gd name="connsiteY31" fmla="*/ 51720 h 82666"/>
            <a:gd name="connsiteX32" fmla="*/ 49147 w 63259"/>
            <a:gd name="connsiteY32" fmla="*/ 43706 h 82666"/>
            <a:gd name="connsiteX0" fmla="*/ 49147 w 63259"/>
            <a:gd name="connsiteY0" fmla="*/ 43706 h 82666"/>
            <a:gd name="connsiteX1" fmla="*/ 53949 w 63259"/>
            <a:gd name="connsiteY1" fmla="*/ 35602 h 82666"/>
            <a:gd name="connsiteX2" fmla="*/ 57893 w 63259"/>
            <a:gd name="connsiteY2" fmla="*/ 27724 h 82666"/>
            <a:gd name="connsiteX3" fmla="*/ 60823 w 63259"/>
            <a:gd name="connsiteY3" fmla="*/ 20368 h 82666"/>
            <a:gd name="connsiteX4" fmla="*/ 62639 w 63259"/>
            <a:gd name="connsiteY4" fmla="*/ 13817 h 82666"/>
            <a:gd name="connsiteX5" fmla="*/ 63259 w 63259"/>
            <a:gd name="connsiteY5" fmla="*/ 8324 h 82666"/>
            <a:gd name="connsiteX6" fmla="*/ 62668 w 63259"/>
            <a:gd name="connsiteY6" fmla="*/ 4101 h 82666"/>
            <a:gd name="connsiteX7" fmla="*/ 60879 w 63259"/>
            <a:gd name="connsiteY7" fmla="*/ 1310 h 82666"/>
            <a:gd name="connsiteX8" fmla="*/ 57964 w 63259"/>
            <a:gd name="connsiteY8" fmla="*/ 65 h 82666"/>
            <a:gd name="connsiteX9" fmla="*/ 54041 w 63259"/>
            <a:gd name="connsiteY9" fmla="*/ 401 h 82666"/>
            <a:gd name="connsiteX10" fmla="*/ 49259 w 63259"/>
            <a:gd name="connsiteY10" fmla="*/ 2309 h 82666"/>
            <a:gd name="connsiteX11" fmla="*/ 43795 w 63259"/>
            <a:gd name="connsiteY11" fmla="*/ 5726 h 82666"/>
            <a:gd name="connsiteX12" fmla="*/ 37866 w 63259"/>
            <a:gd name="connsiteY12" fmla="*/ 10503 h 82666"/>
            <a:gd name="connsiteX13" fmla="*/ 31697 w 63259"/>
            <a:gd name="connsiteY13" fmla="*/ 16473 h 82666"/>
            <a:gd name="connsiteX14" fmla="*/ 25528 w 63259"/>
            <a:gd name="connsiteY14" fmla="*/ 23398 h 82666"/>
            <a:gd name="connsiteX15" fmla="*/ 19584 w 63259"/>
            <a:gd name="connsiteY15" fmla="*/ 31012 h 82666"/>
            <a:gd name="connsiteX16" fmla="*/ 14112 w 63259"/>
            <a:gd name="connsiteY16" fmla="*/ 39025 h 82666"/>
            <a:gd name="connsiteX17" fmla="*/ 9310 w 63259"/>
            <a:gd name="connsiteY17" fmla="*/ 47130 h 82666"/>
            <a:gd name="connsiteX18" fmla="*/ 5366 w 63259"/>
            <a:gd name="connsiteY18" fmla="*/ 55008 h 82666"/>
            <a:gd name="connsiteX19" fmla="*/ 2430 w 63259"/>
            <a:gd name="connsiteY19" fmla="*/ 62364 h 82666"/>
            <a:gd name="connsiteX20" fmla="*/ 620 w 63259"/>
            <a:gd name="connsiteY20" fmla="*/ 68914 h 82666"/>
            <a:gd name="connsiteX21" fmla="*/ 0 w 63259"/>
            <a:gd name="connsiteY21" fmla="*/ 74407 h 82666"/>
            <a:gd name="connsiteX22" fmla="*/ 592 w 63259"/>
            <a:gd name="connsiteY22" fmla="*/ 78630 h 82666"/>
            <a:gd name="connsiteX23" fmla="*/ 2381 w 63259"/>
            <a:gd name="connsiteY23" fmla="*/ 81415 h 82666"/>
            <a:gd name="connsiteX24" fmla="*/ 5289 w 63259"/>
            <a:gd name="connsiteY24" fmla="*/ 82666 h 82666"/>
            <a:gd name="connsiteX25" fmla="*/ 9211 w 63259"/>
            <a:gd name="connsiteY25" fmla="*/ 82331 h 82666"/>
            <a:gd name="connsiteX26" fmla="*/ 14000 w 63259"/>
            <a:gd name="connsiteY26" fmla="*/ 80416 h 82666"/>
            <a:gd name="connsiteX27" fmla="*/ 19464 w 63259"/>
            <a:gd name="connsiteY27" fmla="*/ 77006 h 82666"/>
            <a:gd name="connsiteX28" fmla="*/ 25394 w 63259"/>
            <a:gd name="connsiteY28" fmla="*/ 72228 h 82666"/>
            <a:gd name="connsiteX29" fmla="*/ 31563 w 63259"/>
            <a:gd name="connsiteY29" fmla="*/ 66258 h 82666"/>
            <a:gd name="connsiteX30" fmla="*/ 37731 w 63259"/>
            <a:gd name="connsiteY30" fmla="*/ 59334 h 82666"/>
            <a:gd name="connsiteX31" fmla="*/ 43668 w 63259"/>
            <a:gd name="connsiteY31" fmla="*/ 51720 h 82666"/>
            <a:gd name="connsiteX32" fmla="*/ 49147 w 63259"/>
            <a:gd name="connsiteY32" fmla="*/ 43706 h 82666"/>
            <a:gd name="connsiteX0" fmla="*/ 49147 w 63259"/>
            <a:gd name="connsiteY0" fmla="*/ 43706 h 82666"/>
            <a:gd name="connsiteX1" fmla="*/ 53949 w 63259"/>
            <a:gd name="connsiteY1" fmla="*/ 35602 h 82666"/>
            <a:gd name="connsiteX2" fmla="*/ 57893 w 63259"/>
            <a:gd name="connsiteY2" fmla="*/ 27724 h 82666"/>
            <a:gd name="connsiteX3" fmla="*/ 60823 w 63259"/>
            <a:gd name="connsiteY3" fmla="*/ 20368 h 82666"/>
            <a:gd name="connsiteX4" fmla="*/ 62639 w 63259"/>
            <a:gd name="connsiteY4" fmla="*/ 13817 h 82666"/>
            <a:gd name="connsiteX5" fmla="*/ 63259 w 63259"/>
            <a:gd name="connsiteY5" fmla="*/ 8324 h 82666"/>
            <a:gd name="connsiteX6" fmla="*/ 62668 w 63259"/>
            <a:gd name="connsiteY6" fmla="*/ 4101 h 82666"/>
            <a:gd name="connsiteX7" fmla="*/ 60879 w 63259"/>
            <a:gd name="connsiteY7" fmla="*/ 1310 h 82666"/>
            <a:gd name="connsiteX8" fmla="*/ 57964 w 63259"/>
            <a:gd name="connsiteY8" fmla="*/ 65 h 82666"/>
            <a:gd name="connsiteX9" fmla="*/ 54041 w 63259"/>
            <a:gd name="connsiteY9" fmla="*/ 401 h 82666"/>
            <a:gd name="connsiteX10" fmla="*/ 49259 w 63259"/>
            <a:gd name="connsiteY10" fmla="*/ 2309 h 82666"/>
            <a:gd name="connsiteX11" fmla="*/ 43795 w 63259"/>
            <a:gd name="connsiteY11" fmla="*/ 5726 h 82666"/>
            <a:gd name="connsiteX12" fmla="*/ 37866 w 63259"/>
            <a:gd name="connsiteY12" fmla="*/ 10503 h 82666"/>
            <a:gd name="connsiteX13" fmla="*/ 31697 w 63259"/>
            <a:gd name="connsiteY13" fmla="*/ 16473 h 82666"/>
            <a:gd name="connsiteX14" fmla="*/ 25528 w 63259"/>
            <a:gd name="connsiteY14" fmla="*/ 23398 h 82666"/>
            <a:gd name="connsiteX15" fmla="*/ 19584 w 63259"/>
            <a:gd name="connsiteY15" fmla="*/ 31012 h 82666"/>
            <a:gd name="connsiteX16" fmla="*/ 14112 w 63259"/>
            <a:gd name="connsiteY16" fmla="*/ 39025 h 82666"/>
            <a:gd name="connsiteX17" fmla="*/ 9310 w 63259"/>
            <a:gd name="connsiteY17" fmla="*/ 47130 h 82666"/>
            <a:gd name="connsiteX18" fmla="*/ 5366 w 63259"/>
            <a:gd name="connsiteY18" fmla="*/ 55008 h 82666"/>
            <a:gd name="connsiteX19" fmla="*/ 2430 w 63259"/>
            <a:gd name="connsiteY19" fmla="*/ 62364 h 82666"/>
            <a:gd name="connsiteX20" fmla="*/ 620 w 63259"/>
            <a:gd name="connsiteY20" fmla="*/ 68914 h 82666"/>
            <a:gd name="connsiteX21" fmla="*/ 0 w 63259"/>
            <a:gd name="connsiteY21" fmla="*/ 74407 h 82666"/>
            <a:gd name="connsiteX22" fmla="*/ 592 w 63259"/>
            <a:gd name="connsiteY22" fmla="*/ 78630 h 82666"/>
            <a:gd name="connsiteX23" fmla="*/ 2381 w 63259"/>
            <a:gd name="connsiteY23" fmla="*/ 81415 h 82666"/>
            <a:gd name="connsiteX24" fmla="*/ 5289 w 63259"/>
            <a:gd name="connsiteY24" fmla="*/ 82666 h 82666"/>
            <a:gd name="connsiteX25" fmla="*/ 9211 w 63259"/>
            <a:gd name="connsiteY25" fmla="*/ 82331 h 82666"/>
            <a:gd name="connsiteX26" fmla="*/ 14000 w 63259"/>
            <a:gd name="connsiteY26" fmla="*/ 80416 h 82666"/>
            <a:gd name="connsiteX27" fmla="*/ 19464 w 63259"/>
            <a:gd name="connsiteY27" fmla="*/ 77006 h 82666"/>
            <a:gd name="connsiteX28" fmla="*/ 25394 w 63259"/>
            <a:gd name="connsiteY28" fmla="*/ 72228 h 82666"/>
            <a:gd name="connsiteX29" fmla="*/ 31563 w 63259"/>
            <a:gd name="connsiteY29" fmla="*/ 66258 h 82666"/>
            <a:gd name="connsiteX30" fmla="*/ 37731 w 63259"/>
            <a:gd name="connsiteY30" fmla="*/ 59334 h 82666"/>
            <a:gd name="connsiteX31" fmla="*/ 43668 w 63259"/>
            <a:gd name="connsiteY31" fmla="*/ 51720 h 82666"/>
            <a:gd name="connsiteX32" fmla="*/ 49147 w 63259"/>
            <a:gd name="connsiteY32" fmla="*/ 43706 h 82666"/>
            <a:gd name="connsiteX0" fmla="*/ 49147 w 63259"/>
            <a:gd name="connsiteY0" fmla="*/ 43706 h 82666"/>
            <a:gd name="connsiteX1" fmla="*/ 53949 w 63259"/>
            <a:gd name="connsiteY1" fmla="*/ 35602 h 82666"/>
            <a:gd name="connsiteX2" fmla="*/ 57893 w 63259"/>
            <a:gd name="connsiteY2" fmla="*/ 27724 h 82666"/>
            <a:gd name="connsiteX3" fmla="*/ 60823 w 63259"/>
            <a:gd name="connsiteY3" fmla="*/ 20368 h 82666"/>
            <a:gd name="connsiteX4" fmla="*/ 62639 w 63259"/>
            <a:gd name="connsiteY4" fmla="*/ 13817 h 82666"/>
            <a:gd name="connsiteX5" fmla="*/ 63259 w 63259"/>
            <a:gd name="connsiteY5" fmla="*/ 8324 h 82666"/>
            <a:gd name="connsiteX6" fmla="*/ 62668 w 63259"/>
            <a:gd name="connsiteY6" fmla="*/ 4101 h 82666"/>
            <a:gd name="connsiteX7" fmla="*/ 60879 w 63259"/>
            <a:gd name="connsiteY7" fmla="*/ 1310 h 82666"/>
            <a:gd name="connsiteX8" fmla="*/ 57964 w 63259"/>
            <a:gd name="connsiteY8" fmla="*/ 65 h 82666"/>
            <a:gd name="connsiteX9" fmla="*/ 54041 w 63259"/>
            <a:gd name="connsiteY9" fmla="*/ 401 h 82666"/>
            <a:gd name="connsiteX10" fmla="*/ 49259 w 63259"/>
            <a:gd name="connsiteY10" fmla="*/ 2309 h 82666"/>
            <a:gd name="connsiteX11" fmla="*/ 43795 w 63259"/>
            <a:gd name="connsiteY11" fmla="*/ 5726 h 82666"/>
            <a:gd name="connsiteX12" fmla="*/ 37866 w 63259"/>
            <a:gd name="connsiteY12" fmla="*/ 10503 h 82666"/>
            <a:gd name="connsiteX13" fmla="*/ 31697 w 63259"/>
            <a:gd name="connsiteY13" fmla="*/ 16473 h 82666"/>
            <a:gd name="connsiteX14" fmla="*/ 25528 w 63259"/>
            <a:gd name="connsiteY14" fmla="*/ 23398 h 82666"/>
            <a:gd name="connsiteX15" fmla="*/ 19584 w 63259"/>
            <a:gd name="connsiteY15" fmla="*/ 31012 h 82666"/>
            <a:gd name="connsiteX16" fmla="*/ 14112 w 63259"/>
            <a:gd name="connsiteY16" fmla="*/ 39025 h 82666"/>
            <a:gd name="connsiteX17" fmla="*/ 9310 w 63259"/>
            <a:gd name="connsiteY17" fmla="*/ 47130 h 82666"/>
            <a:gd name="connsiteX18" fmla="*/ 5366 w 63259"/>
            <a:gd name="connsiteY18" fmla="*/ 55008 h 82666"/>
            <a:gd name="connsiteX19" fmla="*/ 2430 w 63259"/>
            <a:gd name="connsiteY19" fmla="*/ 62364 h 82666"/>
            <a:gd name="connsiteX20" fmla="*/ 620 w 63259"/>
            <a:gd name="connsiteY20" fmla="*/ 68914 h 82666"/>
            <a:gd name="connsiteX21" fmla="*/ 0 w 63259"/>
            <a:gd name="connsiteY21" fmla="*/ 74407 h 82666"/>
            <a:gd name="connsiteX22" fmla="*/ 592 w 63259"/>
            <a:gd name="connsiteY22" fmla="*/ 78630 h 82666"/>
            <a:gd name="connsiteX23" fmla="*/ 2381 w 63259"/>
            <a:gd name="connsiteY23" fmla="*/ 81415 h 82666"/>
            <a:gd name="connsiteX24" fmla="*/ 5289 w 63259"/>
            <a:gd name="connsiteY24" fmla="*/ 82666 h 82666"/>
            <a:gd name="connsiteX25" fmla="*/ 9211 w 63259"/>
            <a:gd name="connsiteY25" fmla="*/ 82331 h 82666"/>
            <a:gd name="connsiteX26" fmla="*/ 14000 w 63259"/>
            <a:gd name="connsiteY26" fmla="*/ 80416 h 82666"/>
            <a:gd name="connsiteX27" fmla="*/ 19464 w 63259"/>
            <a:gd name="connsiteY27" fmla="*/ 77006 h 82666"/>
            <a:gd name="connsiteX28" fmla="*/ 25394 w 63259"/>
            <a:gd name="connsiteY28" fmla="*/ 72228 h 82666"/>
            <a:gd name="connsiteX29" fmla="*/ 31563 w 63259"/>
            <a:gd name="connsiteY29" fmla="*/ 66258 h 82666"/>
            <a:gd name="connsiteX30" fmla="*/ 37731 w 63259"/>
            <a:gd name="connsiteY30" fmla="*/ 59334 h 82666"/>
            <a:gd name="connsiteX31" fmla="*/ 43668 w 63259"/>
            <a:gd name="connsiteY31" fmla="*/ 51720 h 82666"/>
            <a:gd name="connsiteX32" fmla="*/ 49147 w 63259"/>
            <a:gd name="connsiteY32" fmla="*/ 43706 h 82666"/>
            <a:gd name="connsiteX0" fmla="*/ 49147 w 63259"/>
            <a:gd name="connsiteY0" fmla="*/ 43706 h 82666"/>
            <a:gd name="connsiteX1" fmla="*/ 53949 w 63259"/>
            <a:gd name="connsiteY1" fmla="*/ 35602 h 82666"/>
            <a:gd name="connsiteX2" fmla="*/ 57893 w 63259"/>
            <a:gd name="connsiteY2" fmla="*/ 27724 h 82666"/>
            <a:gd name="connsiteX3" fmla="*/ 60823 w 63259"/>
            <a:gd name="connsiteY3" fmla="*/ 20368 h 82666"/>
            <a:gd name="connsiteX4" fmla="*/ 62639 w 63259"/>
            <a:gd name="connsiteY4" fmla="*/ 13817 h 82666"/>
            <a:gd name="connsiteX5" fmla="*/ 63259 w 63259"/>
            <a:gd name="connsiteY5" fmla="*/ 8324 h 82666"/>
            <a:gd name="connsiteX6" fmla="*/ 62668 w 63259"/>
            <a:gd name="connsiteY6" fmla="*/ 4101 h 82666"/>
            <a:gd name="connsiteX7" fmla="*/ 60879 w 63259"/>
            <a:gd name="connsiteY7" fmla="*/ 1310 h 82666"/>
            <a:gd name="connsiteX8" fmla="*/ 57964 w 63259"/>
            <a:gd name="connsiteY8" fmla="*/ 65 h 82666"/>
            <a:gd name="connsiteX9" fmla="*/ 54041 w 63259"/>
            <a:gd name="connsiteY9" fmla="*/ 401 h 82666"/>
            <a:gd name="connsiteX10" fmla="*/ 49259 w 63259"/>
            <a:gd name="connsiteY10" fmla="*/ 2309 h 82666"/>
            <a:gd name="connsiteX11" fmla="*/ 43795 w 63259"/>
            <a:gd name="connsiteY11" fmla="*/ 5726 h 82666"/>
            <a:gd name="connsiteX12" fmla="*/ 37866 w 63259"/>
            <a:gd name="connsiteY12" fmla="*/ 10503 h 82666"/>
            <a:gd name="connsiteX13" fmla="*/ 31697 w 63259"/>
            <a:gd name="connsiteY13" fmla="*/ 16473 h 82666"/>
            <a:gd name="connsiteX14" fmla="*/ 25528 w 63259"/>
            <a:gd name="connsiteY14" fmla="*/ 23398 h 82666"/>
            <a:gd name="connsiteX15" fmla="*/ 19584 w 63259"/>
            <a:gd name="connsiteY15" fmla="*/ 31012 h 82666"/>
            <a:gd name="connsiteX16" fmla="*/ 14112 w 63259"/>
            <a:gd name="connsiteY16" fmla="*/ 39025 h 82666"/>
            <a:gd name="connsiteX17" fmla="*/ 9310 w 63259"/>
            <a:gd name="connsiteY17" fmla="*/ 47130 h 82666"/>
            <a:gd name="connsiteX18" fmla="*/ 5366 w 63259"/>
            <a:gd name="connsiteY18" fmla="*/ 55008 h 82666"/>
            <a:gd name="connsiteX19" fmla="*/ 2430 w 63259"/>
            <a:gd name="connsiteY19" fmla="*/ 62364 h 82666"/>
            <a:gd name="connsiteX20" fmla="*/ 620 w 63259"/>
            <a:gd name="connsiteY20" fmla="*/ 68914 h 82666"/>
            <a:gd name="connsiteX21" fmla="*/ 0 w 63259"/>
            <a:gd name="connsiteY21" fmla="*/ 74407 h 82666"/>
            <a:gd name="connsiteX22" fmla="*/ 592 w 63259"/>
            <a:gd name="connsiteY22" fmla="*/ 78630 h 82666"/>
            <a:gd name="connsiteX23" fmla="*/ 2381 w 63259"/>
            <a:gd name="connsiteY23" fmla="*/ 81415 h 82666"/>
            <a:gd name="connsiteX24" fmla="*/ 5289 w 63259"/>
            <a:gd name="connsiteY24" fmla="*/ 82666 h 82666"/>
            <a:gd name="connsiteX25" fmla="*/ 9211 w 63259"/>
            <a:gd name="connsiteY25" fmla="*/ 82331 h 82666"/>
            <a:gd name="connsiteX26" fmla="*/ 14000 w 63259"/>
            <a:gd name="connsiteY26" fmla="*/ 80416 h 82666"/>
            <a:gd name="connsiteX27" fmla="*/ 19464 w 63259"/>
            <a:gd name="connsiteY27" fmla="*/ 77006 h 82666"/>
            <a:gd name="connsiteX28" fmla="*/ 25394 w 63259"/>
            <a:gd name="connsiteY28" fmla="*/ 72228 h 82666"/>
            <a:gd name="connsiteX29" fmla="*/ 31563 w 63259"/>
            <a:gd name="connsiteY29" fmla="*/ 66258 h 82666"/>
            <a:gd name="connsiteX30" fmla="*/ 37731 w 63259"/>
            <a:gd name="connsiteY30" fmla="*/ 59334 h 82666"/>
            <a:gd name="connsiteX31" fmla="*/ 43668 w 63259"/>
            <a:gd name="connsiteY31" fmla="*/ 51720 h 82666"/>
            <a:gd name="connsiteX32" fmla="*/ 49147 w 63259"/>
            <a:gd name="connsiteY32" fmla="*/ 43706 h 82666"/>
            <a:gd name="connsiteX0" fmla="*/ 49147 w 63259"/>
            <a:gd name="connsiteY0" fmla="*/ 43706 h 82666"/>
            <a:gd name="connsiteX1" fmla="*/ 53949 w 63259"/>
            <a:gd name="connsiteY1" fmla="*/ 35602 h 82666"/>
            <a:gd name="connsiteX2" fmla="*/ 57893 w 63259"/>
            <a:gd name="connsiteY2" fmla="*/ 27724 h 82666"/>
            <a:gd name="connsiteX3" fmla="*/ 60823 w 63259"/>
            <a:gd name="connsiteY3" fmla="*/ 20368 h 82666"/>
            <a:gd name="connsiteX4" fmla="*/ 62639 w 63259"/>
            <a:gd name="connsiteY4" fmla="*/ 13817 h 82666"/>
            <a:gd name="connsiteX5" fmla="*/ 63259 w 63259"/>
            <a:gd name="connsiteY5" fmla="*/ 8324 h 82666"/>
            <a:gd name="connsiteX6" fmla="*/ 62668 w 63259"/>
            <a:gd name="connsiteY6" fmla="*/ 4101 h 82666"/>
            <a:gd name="connsiteX7" fmla="*/ 60879 w 63259"/>
            <a:gd name="connsiteY7" fmla="*/ 1310 h 82666"/>
            <a:gd name="connsiteX8" fmla="*/ 57964 w 63259"/>
            <a:gd name="connsiteY8" fmla="*/ 65 h 82666"/>
            <a:gd name="connsiteX9" fmla="*/ 54041 w 63259"/>
            <a:gd name="connsiteY9" fmla="*/ 401 h 82666"/>
            <a:gd name="connsiteX10" fmla="*/ 49259 w 63259"/>
            <a:gd name="connsiteY10" fmla="*/ 2309 h 82666"/>
            <a:gd name="connsiteX11" fmla="*/ 43795 w 63259"/>
            <a:gd name="connsiteY11" fmla="*/ 5726 h 82666"/>
            <a:gd name="connsiteX12" fmla="*/ 37866 w 63259"/>
            <a:gd name="connsiteY12" fmla="*/ 10503 h 82666"/>
            <a:gd name="connsiteX13" fmla="*/ 31697 w 63259"/>
            <a:gd name="connsiteY13" fmla="*/ 16473 h 82666"/>
            <a:gd name="connsiteX14" fmla="*/ 25528 w 63259"/>
            <a:gd name="connsiteY14" fmla="*/ 23398 h 82666"/>
            <a:gd name="connsiteX15" fmla="*/ 19584 w 63259"/>
            <a:gd name="connsiteY15" fmla="*/ 31012 h 82666"/>
            <a:gd name="connsiteX16" fmla="*/ 14112 w 63259"/>
            <a:gd name="connsiteY16" fmla="*/ 39025 h 82666"/>
            <a:gd name="connsiteX17" fmla="*/ 9310 w 63259"/>
            <a:gd name="connsiteY17" fmla="*/ 47130 h 82666"/>
            <a:gd name="connsiteX18" fmla="*/ 5366 w 63259"/>
            <a:gd name="connsiteY18" fmla="*/ 55008 h 82666"/>
            <a:gd name="connsiteX19" fmla="*/ 2430 w 63259"/>
            <a:gd name="connsiteY19" fmla="*/ 62364 h 82666"/>
            <a:gd name="connsiteX20" fmla="*/ 620 w 63259"/>
            <a:gd name="connsiteY20" fmla="*/ 68914 h 82666"/>
            <a:gd name="connsiteX21" fmla="*/ 0 w 63259"/>
            <a:gd name="connsiteY21" fmla="*/ 74407 h 82666"/>
            <a:gd name="connsiteX22" fmla="*/ 592 w 63259"/>
            <a:gd name="connsiteY22" fmla="*/ 78630 h 82666"/>
            <a:gd name="connsiteX23" fmla="*/ 2381 w 63259"/>
            <a:gd name="connsiteY23" fmla="*/ 81415 h 82666"/>
            <a:gd name="connsiteX24" fmla="*/ 5289 w 63259"/>
            <a:gd name="connsiteY24" fmla="*/ 82666 h 82666"/>
            <a:gd name="connsiteX25" fmla="*/ 9211 w 63259"/>
            <a:gd name="connsiteY25" fmla="*/ 82331 h 82666"/>
            <a:gd name="connsiteX26" fmla="*/ 14000 w 63259"/>
            <a:gd name="connsiteY26" fmla="*/ 80416 h 82666"/>
            <a:gd name="connsiteX27" fmla="*/ 19464 w 63259"/>
            <a:gd name="connsiteY27" fmla="*/ 77006 h 82666"/>
            <a:gd name="connsiteX28" fmla="*/ 25394 w 63259"/>
            <a:gd name="connsiteY28" fmla="*/ 72228 h 82666"/>
            <a:gd name="connsiteX29" fmla="*/ 31563 w 63259"/>
            <a:gd name="connsiteY29" fmla="*/ 66258 h 82666"/>
            <a:gd name="connsiteX30" fmla="*/ 37731 w 63259"/>
            <a:gd name="connsiteY30" fmla="*/ 59334 h 82666"/>
            <a:gd name="connsiteX31" fmla="*/ 43668 w 63259"/>
            <a:gd name="connsiteY31" fmla="*/ 51720 h 82666"/>
            <a:gd name="connsiteX32" fmla="*/ 49147 w 63259"/>
            <a:gd name="connsiteY32" fmla="*/ 43706 h 82666"/>
            <a:gd name="connsiteX0" fmla="*/ 49147 w 63259"/>
            <a:gd name="connsiteY0" fmla="*/ 43706 h 82666"/>
            <a:gd name="connsiteX1" fmla="*/ 53949 w 63259"/>
            <a:gd name="connsiteY1" fmla="*/ 35602 h 82666"/>
            <a:gd name="connsiteX2" fmla="*/ 57893 w 63259"/>
            <a:gd name="connsiteY2" fmla="*/ 27724 h 82666"/>
            <a:gd name="connsiteX3" fmla="*/ 60823 w 63259"/>
            <a:gd name="connsiteY3" fmla="*/ 20368 h 82666"/>
            <a:gd name="connsiteX4" fmla="*/ 62639 w 63259"/>
            <a:gd name="connsiteY4" fmla="*/ 13817 h 82666"/>
            <a:gd name="connsiteX5" fmla="*/ 63259 w 63259"/>
            <a:gd name="connsiteY5" fmla="*/ 8324 h 82666"/>
            <a:gd name="connsiteX6" fmla="*/ 62668 w 63259"/>
            <a:gd name="connsiteY6" fmla="*/ 4101 h 82666"/>
            <a:gd name="connsiteX7" fmla="*/ 60879 w 63259"/>
            <a:gd name="connsiteY7" fmla="*/ 1310 h 82666"/>
            <a:gd name="connsiteX8" fmla="*/ 57964 w 63259"/>
            <a:gd name="connsiteY8" fmla="*/ 65 h 82666"/>
            <a:gd name="connsiteX9" fmla="*/ 54041 w 63259"/>
            <a:gd name="connsiteY9" fmla="*/ 401 h 82666"/>
            <a:gd name="connsiteX10" fmla="*/ 49259 w 63259"/>
            <a:gd name="connsiteY10" fmla="*/ 2309 h 82666"/>
            <a:gd name="connsiteX11" fmla="*/ 43795 w 63259"/>
            <a:gd name="connsiteY11" fmla="*/ 5726 h 82666"/>
            <a:gd name="connsiteX12" fmla="*/ 37866 w 63259"/>
            <a:gd name="connsiteY12" fmla="*/ 10503 h 82666"/>
            <a:gd name="connsiteX13" fmla="*/ 31697 w 63259"/>
            <a:gd name="connsiteY13" fmla="*/ 16473 h 82666"/>
            <a:gd name="connsiteX14" fmla="*/ 25528 w 63259"/>
            <a:gd name="connsiteY14" fmla="*/ 23398 h 82666"/>
            <a:gd name="connsiteX15" fmla="*/ 19584 w 63259"/>
            <a:gd name="connsiteY15" fmla="*/ 31012 h 82666"/>
            <a:gd name="connsiteX16" fmla="*/ 14112 w 63259"/>
            <a:gd name="connsiteY16" fmla="*/ 39025 h 82666"/>
            <a:gd name="connsiteX17" fmla="*/ 9310 w 63259"/>
            <a:gd name="connsiteY17" fmla="*/ 47130 h 82666"/>
            <a:gd name="connsiteX18" fmla="*/ 5366 w 63259"/>
            <a:gd name="connsiteY18" fmla="*/ 55008 h 82666"/>
            <a:gd name="connsiteX19" fmla="*/ 2430 w 63259"/>
            <a:gd name="connsiteY19" fmla="*/ 62364 h 82666"/>
            <a:gd name="connsiteX20" fmla="*/ 620 w 63259"/>
            <a:gd name="connsiteY20" fmla="*/ 68914 h 82666"/>
            <a:gd name="connsiteX21" fmla="*/ 0 w 63259"/>
            <a:gd name="connsiteY21" fmla="*/ 74407 h 82666"/>
            <a:gd name="connsiteX22" fmla="*/ 592 w 63259"/>
            <a:gd name="connsiteY22" fmla="*/ 78630 h 82666"/>
            <a:gd name="connsiteX23" fmla="*/ 2381 w 63259"/>
            <a:gd name="connsiteY23" fmla="*/ 81415 h 82666"/>
            <a:gd name="connsiteX24" fmla="*/ 5289 w 63259"/>
            <a:gd name="connsiteY24" fmla="*/ 82666 h 82666"/>
            <a:gd name="connsiteX25" fmla="*/ 9211 w 63259"/>
            <a:gd name="connsiteY25" fmla="*/ 82331 h 82666"/>
            <a:gd name="connsiteX26" fmla="*/ 14000 w 63259"/>
            <a:gd name="connsiteY26" fmla="*/ 80416 h 82666"/>
            <a:gd name="connsiteX27" fmla="*/ 19464 w 63259"/>
            <a:gd name="connsiteY27" fmla="*/ 77006 h 82666"/>
            <a:gd name="connsiteX28" fmla="*/ 25394 w 63259"/>
            <a:gd name="connsiteY28" fmla="*/ 72228 h 82666"/>
            <a:gd name="connsiteX29" fmla="*/ 31563 w 63259"/>
            <a:gd name="connsiteY29" fmla="*/ 66258 h 82666"/>
            <a:gd name="connsiteX30" fmla="*/ 37731 w 63259"/>
            <a:gd name="connsiteY30" fmla="*/ 59334 h 82666"/>
            <a:gd name="connsiteX31" fmla="*/ 43668 w 63259"/>
            <a:gd name="connsiteY31" fmla="*/ 51720 h 82666"/>
            <a:gd name="connsiteX32" fmla="*/ 49147 w 63259"/>
            <a:gd name="connsiteY32" fmla="*/ 43706 h 82666"/>
            <a:gd name="connsiteX0" fmla="*/ 49147 w 63259"/>
            <a:gd name="connsiteY0" fmla="*/ 43706 h 82666"/>
            <a:gd name="connsiteX1" fmla="*/ 53949 w 63259"/>
            <a:gd name="connsiteY1" fmla="*/ 35602 h 82666"/>
            <a:gd name="connsiteX2" fmla="*/ 57893 w 63259"/>
            <a:gd name="connsiteY2" fmla="*/ 27724 h 82666"/>
            <a:gd name="connsiteX3" fmla="*/ 60823 w 63259"/>
            <a:gd name="connsiteY3" fmla="*/ 20368 h 82666"/>
            <a:gd name="connsiteX4" fmla="*/ 62639 w 63259"/>
            <a:gd name="connsiteY4" fmla="*/ 13817 h 82666"/>
            <a:gd name="connsiteX5" fmla="*/ 63259 w 63259"/>
            <a:gd name="connsiteY5" fmla="*/ 8324 h 82666"/>
            <a:gd name="connsiteX6" fmla="*/ 62668 w 63259"/>
            <a:gd name="connsiteY6" fmla="*/ 4101 h 82666"/>
            <a:gd name="connsiteX7" fmla="*/ 60879 w 63259"/>
            <a:gd name="connsiteY7" fmla="*/ 1310 h 82666"/>
            <a:gd name="connsiteX8" fmla="*/ 57964 w 63259"/>
            <a:gd name="connsiteY8" fmla="*/ 65 h 82666"/>
            <a:gd name="connsiteX9" fmla="*/ 54041 w 63259"/>
            <a:gd name="connsiteY9" fmla="*/ 401 h 82666"/>
            <a:gd name="connsiteX10" fmla="*/ 49259 w 63259"/>
            <a:gd name="connsiteY10" fmla="*/ 2309 h 82666"/>
            <a:gd name="connsiteX11" fmla="*/ 43795 w 63259"/>
            <a:gd name="connsiteY11" fmla="*/ 5726 h 82666"/>
            <a:gd name="connsiteX12" fmla="*/ 37866 w 63259"/>
            <a:gd name="connsiteY12" fmla="*/ 10503 h 82666"/>
            <a:gd name="connsiteX13" fmla="*/ 31697 w 63259"/>
            <a:gd name="connsiteY13" fmla="*/ 16473 h 82666"/>
            <a:gd name="connsiteX14" fmla="*/ 25528 w 63259"/>
            <a:gd name="connsiteY14" fmla="*/ 23398 h 82666"/>
            <a:gd name="connsiteX15" fmla="*/ 19584 w 63259"/>
            <a:gd name="connsiteY15" fmla="*/ 31012 h 82666"/>
            <a:gd name="connsiteX16" fmla="*/ 14112 w 63259"/>
            <a:gd name="connsiteY16" fmla="*/ 39025 h 82666"/>
            <a:gd name="connsiteX17" fmla="*/ 9310 w 63259"/>
            <a:gd name="connsiteY17" fmla="*/ 47130 h 82666"/>
            <a:gd name="connsiteX18" fmla="*/ 5366 w 63259"/>
            <a:gd name="connsiteY18" fmla="*/ 55008 h 82666"/>
            <a:gd name="connsiteX19" fmla="*/ 2430 w 63259"/>
            <a:gd name="connsiteY19" fmla="*/ 62364 h 82666"/>
            <a:gd name="connsiteX20" fmla="*/ 620 w 63259"/>
            <a:gd name="connsiteY20" fmla="*/ 68914 h 82666"/>
            <a:gd name="connsiteX21" fmla="*/ 0 w 63259"/>
            <a:gd name="connsiteY21" fmla="*/ 74407 h 82666"/>
            <a:gd name="connsiteX22" fmla="*/ 592 w 63259"/>
            <a:gd name="connsiteY22" fmla="*/ 78630 h 82666"/>
            <a:gd name="connsiteX23" fmla="*/ 2381 w 63259"/>
            <a:gd name="connsiteY23" fmla="*/ 81415 h 82666"/>
            <a:gd name="connsiteX24" fmla="*/ 5289 w 63259"/>
            <a:gd name="connsiteY24" fmla="*/ 82666 h 82666"/>
            <a:gd name="connsiteX25" fmla="*/ 9211 w 63259"/>
            <a:gd name="connsiteY25" fmla="*/ 82331 h 82666"/>
            <a:gd name="connsiteX26" fmla="*/ 14000 w 63259"/>
            <a:gd name="connsiteY26" fmla="*/ 80416 h 82666"/>
            <a:gd name="connsiteX27" fmla="*/ 19464 w 63259"/>
            <a:gd name="connsiteY27" fmla="*/ 77006 h 82666"/>
            <a:gd name="connsiteX28" fmla="*/ 25394 w 63259"/>
            <a:gd name="connsiteY28" fmla="*/ 72228 h 82666"/>
            <a:gd name="connsiteX29" fmla="*/ 31563 w 63259"/>
            <a:gd name="connsiteY29" fmla="*/ 66258 h 82666"/>
            <a:gd name="connsiteX30" fmla="*/ 37731 w 63259"/>
            <a:gd name="connsiteY30" fmla="*/ 59334 h 82666"/>
            <a:gd name="connsiteX31" fmla="*/ 43668 w 63259"/>
            <a:gd name="connsiteY31" fmla="*/ 51720 h 82666"/>
            <a:gd name="connsiteX32" fmla="*/ 49147 w 63259"/>
            <a:gd name="connsiteY32" fmla="*/ 43706 h 82666"/>
            <a:gd name="connsiteX0" fmla="*/ 49147 w 63259"/>
            <a:gd name="connsiteY0" fmla="*/ 43706 h 82666"/>
            <a:gd name="connsiteX1" fmla="*/ 53949 w 63259"/>
            <a:gd name="connsiteY1" fmla="*/ 35602 h 82666"/>
            <a:gd name="connsiteX2" fmla="*/ 57893 w 63259"/>
            <a:gd name="connsiteY2" fmla="*/ 27724 h 82666"/>
            <a:gd name="connsiteX3" fmla="*/ 60823 w 63259"/>
            <a:gd name="connsiteY3" fmla="*/ 20368 h 82666"/>
            <a:gd name="connsiteX4" fmla="*/ 62639 w 63259"/>
            <a:gd name="connsiteY4" fmla="*/ 13817 h 82666"/>
            <a:gd name="connsiteX5" fmla="*/ 63259 w 63259"/>
            <a:gd name="connsiteY5" fmla="*/ 8324 h 82666"/>
            <a:gd name="connsiteX6" fmla="*/ 62668 w 63259"/>
            <a:gd name="connsiteY6" fmla="*/ 4101 h 82666"/>
            <a:gd name="connsiteX7" fmla="*/ 60879 w 63259"/>
            <a:gd name="connsiteY7" fmla="*/ 1310 h 82666"/>
            <a:gd name="connsiteX8" fmla="*/ 57964 w 63259"/>
            <a:gd name="connsiteY8" fmla="*/ 65 h 82666"/>
            <a:gd name="connsiteX9" fmla="*/ 54041 w 63259"/>
            <a:gd name="connsiteY9" fmla="*/ 401 h 82666"/>
            <a:gd name="connsiteX10" fmla="*/ 49259 w 63259"/>
            <a:gd name="connsiteY10" fmla="*/ 2309 h 82666"/>
            <a:gd name="connsiteX11" fmla="*/ 43795 w 63259"/>
            <a:gd name="connsiteY11" fmla="*/ 5726 h 82666"/>
            <a:gd name="connsiteX12" fmla="*/ 37866 w 63259"/>
            <a:gd name="connsiteY12" fmla="*/ 10503 h 82666"/>
            <a:gd name="connsiteX13" fmla="*/ 31697 w 63259"/>
            <a:gd name="connsiteY13" fmla="*/ 16473 h 82666"/>
            <a:gd name="connsiteX14" fmla="*/ 25528 w 63259"/>
            <a:gd name="connsiteY14" fmla="*/ 23398 h 82666"/>
            <a:gd name="connsiteX15" fmla="*/ 19584 w 63259"/>
            <a:gd name="connsiteY15" fmla="*/ 31012 h 82666"/>
            <a:gd name="connsiteX16" fmla="*/ 14112 w 63259"/>
            <a:gd name="connsiteY16" fmla="*/ 39025 h 82666"/>
            <a:gd name="connsiteX17" fmla="*/ 9310 w 63259"/>
            <a:gd name="connsiteY17" fmla="*/ 47130 h 82666"/>
            <a:gd name="connsiteX18" fmla="*/ 5366 w 63259"/>
            <a:gd name="connsiteY18" fmla="*/ 55008 h 82666"/>
            <a:gd name="connsiteX19" fmla="*/ 2430 w 63259"/>
            <a:gd name="connsiteY19" fmla="*/ 62364 h 82666"/>
            <a:gd name="connsiteX20" fmla="*/ 620 w 63259"/>
            <a:gd name="connsiteY20" fmla="*/ 68914 h 82666"/>
            <a:gd name="connsiteX21" fmla="*/ 0 w 63259"/>
            <a:gd name="connsiteY21" fmla="*/ 74407 h 82666"/>
            <a:gd name="connsiteX22" fmla="*/ 592 w 63259"/>
            <a:gd name="connsiteY22" fmla="*/ 78630 h 82666"/>
            <a:gd name="connsiteX23" fmla="*/ 2381 w 63259"/>
            <a:gd name="connsiteY23" fmla="*/ 81415 h 82666"/>
            <a:gd name="connsiteX24" fmla="*/ 5289 w 63259"/>
            <a:gd name="connsiteY24" fmla="*/ 82666 h 82666"/>
            <a:gd name="connsiteX25" fmla="*/ 9211 w 63259"/>
            <a:gd name="connsiteY25" fmla="*/ 82331 h 82666"/>
            <a:gd name="connsiteX26" fmla="*/ 14000 w 63259"/>
            <a:gd name="connsiteY26" fmla="*/ 80416 h 82666"/>
            <a:gd name="connsiteX27" fmla="*/ 19464 w 63259"/>
            <a:gd name="connsiteY27" fmla="*/ 77006 h 82666"/>
            <a:gd name="connsiteX28" fmla="*/ 25394 w 63259"/>
            <a:gd name="connsiteY28" fmla="*/ 72228 h 82666"/>
            <a:gd name="connsiteX29" fmla="*/ 31563 w 63259"/>
            <a:gd name="connsiteY29" fmla="*/ 66258 h 82666"/>
            <a:gd name="connsiteX30" fmla="*/ 37731 w 63259"/>
            <a:gd name="connsiteY30" fmla="*/ 59334 h 82666"/>
            <a:gd name="connsiteX31" fmla="*/ 43668 w 63259"/>
            <a:gd name="connsiteY31" fmla="*/ 51720 h 82666"/>
            <a:gd name="connsiteX32" fmla="*/ 49147 w 63259"/>
            <a:gd name="connsiteY32" fmla="*/ 43706 h 82666"/>
            <a:gd name="connsiteX0" fmla="*/ 49147 w 63259"/>
            <a:gd name="connsiteY0" fmla="*/ 43706 h 82666"/>
            <a:gd name="connsiteX1" fmla="*/ 53949 w 63259"/>
            <a:gd name="connsiteY1" fmla="*/ 35602 h 82666"/>
            <a:gd name="connsiteX2" fmla="*/ 57893 w 63259"/>
            <a:gd name="connsiteY2" fmla="*/ 27724 h 82666"/>
            <a:gd name="connsiteX3" fmla="*/ 60823 w 63259"/>
            <a:gd name="connsiteY3" fmla="*/ 20368 h 82666"/>
            <a:gd name="connsiteX4" fmla="*/ 62639 w 63259"/>
            <a:gd name="connsiteY4" fmla="*/ 13817 h 82666"/>
            <a:gd name="connsiteX5" fmla="*/ 63259 w 63259"/>
            <a:gd name="connsiteY5" fmla="*/ 8324 h 82666"/>
            <a:gd name="connsiteX6" fmla="*/ 62668 w 63259"/>
            <a:gd name="connsiteY6" fmla="*/ 4101 h 82666"/>
            <a:gd name="connsiteX7" fmla="*/ 60879 w 63259"/>
            <a:gd name="connsiteY7" fmla="*/ 1310 h 82666"/>
            <a:gd name="connsiteX8" fmla="*/ 57964 w 63259"/>
            <a:gd name="connsiteY8" fmla="*/ 65 h 82666"/>
            <a:gd name="connsiteX9" fmla="*/ 54041 w 63259"/>
            <a:gd name="connsiteY9" fmla="*/ 401 h 82666"/>
            <a:gd name="connsiteX10" fmla="*/ 49259 w 63259"/>
            <a:gd name="connsiteY10" fmla="*/ 2309 h 82666"/>
            <a:gd name="connsiteX11" fmla="*/ 43795 w 63259"/>
            <a:gd name="connsiteY11" fmla="*/ 5726 h 82666"/>
            <a:gd name="connsiteX12" fmla="*/ 37866 w 63259"/>
            <a:gd name="connsiteY12" fmla="*/ 10503 h 82666"/>
            <a:gd name="connsiteX13" fmla="*/ 31697 w 63259"/>
            <a:gd name="connsiteY13" fmla="*/ 16473 h 82666"/>
            <a:gd name="connsiteX14" fmla="*/ 25528 w 63259"/>
            <a:gd name="connsiteY14" fmla="*/ 23398 h 82666"/>
            <a:gd name="connsiteX15" fmla="*/ 19584 w 63259"/>
            <a:gd name="connsiteY15" fmla="*/ 31012 h 82666"/>
            <a:gd name="connsiteX16" fmla="*/ 14112 w 63259"/>
            <a:gd name="connsiteY16" fmla="*/ 39025 h 82666"/>
            <a:gd name="connsiteX17" fmla="*/ 9310 w 63259"/>
            <a:gd name="connsiteY17" fmla="*/ 47130 h 82666"/>
            <a:gd name="connsiteX18" fmla="*/ 5366 w 63259"/>
            <a:gd name="connsiteY18" fmla="*/ 55008 h 82666"/>
            <a:gd name="connsiteX19" fmla="*/ 2430 w 63259"/>
            <a:gd name="connsiteY19" fmla="*/ 62364 h 82666"/>
            <a:gd name="connsiteX20" fmla="*/ 620 w 63259"/>
            <a:gd name="connsiteY20" fmla="*/ 68914 h 82666"/>
            <a:gd name="connsiteX21" fmla="*/ 0 w 63259"/>
            <a:gd name="connsiteY21" fmla="*/ 74407 h 82666"/>
            <a:gd name="connsiteX22" fmla="*/ 592 w 63259"/>
            <a:gd name="connsiteY22" fmla="*/ 78630 h 82666"/>
            <a:gd name="connsiteX23" fmla="*/ 2381 w 63259"/>
            <a:gd name="connsiteY23" fmla="*/ 81415 h 82666"/>
            <a:gd name="connsiteX24" fmla="*/ 5289 w 63259"/>
            <a:gd name="connsiteY24" fmla="*/ 82666 h 82666"/>
            <a:gd name="connsiteX25" fmla="*/ 9211 w 63259"/>
            <a:gd name="connsiteY25" fmla="*/ 82331 h 82666"/>
            <a:gd name="connsiteX26" fmla="*/ 14000 w 63259"/>
            <a:gd name="connsiteY26" fmla="*/ 80416 h 82666"/>
            <a:gd name="connsiteX27" fmla="*/ 19464 w 63259"/>
            <a:gd name="connsiteY27" fmla="*/ 77006 h 82666"/>
            <a:gd name="connsiteX28" fmla="*/ 25394 w 63259"/>
            <a:gd name="connsiteY28" fmla="*/ 72228 h 82666"/>
            <a:gd name="connsiteX29" fmla="*/ 31563 w 63259"/>
            <a:gd name="connsiteY29" fmla="*/ 66258 h 82666"/>
            <a:gd name="connsiteX30" fmla="*/ 37731 w 63259"/>
            <a:gd name="connsiteY30" fmla="*/ 59334 h 82666"/>
            <a:gd name="connsiteX31" fmla="*/ 43668 w 63259"/>
            <a:gd name="connsiteY31" fmla="*/ 51720 h 82666"/>
            <a:gd name="connsiteX32" fmla="*/ 49147 w 63259"/>
            <a:gd name="connsiteY32" fmla="*/ 43706 h 82666"/>
            <a:gd name="connsiteX0" fmla="*/ 49147 w 63259"/>
            <a:gd name="connsiteY0" fmla="*/ 43706 h 82666"/>
            <a:gd name="connsiteX1" fmla="*/ 53949 w 63259"/>
            <a:gd name="connsiteY1" fmla="*/ 35602 h 82666"/>
            <a:gd name="connsiteX2" fmla="*/ 57893 w 63259"/>
            <a:gd name="connsiteY2" fmla="*/ 27724 h 82666"/>
            <a:gd name="connsiteX3" fmla="*/ 60823 w 63259"/>
            <a:gd name="connsiteY3" fmla="*/ 20368 h 82666"/>
            <a:gd name="connsiteX4" fmla="*/ 62639 w 63259"/>
            <a:gd name="connsiteY4" fmla="*/ 13817 h 82666"/>
            <a:gd name="connsiteX5" fmla="*/ 63259 w 63259"/>
            <a:gd name="connsiteY5" fmla="*/ 8324 h 82666"/>
            <a:gd name="connsiteX6" fmla="*/ 62668 w 63259"/>
            <a:gd name="connsiteY6" fmla="*/ 4101 h 82666"/>
            <a:gd name="connsiteX7" fmla="*/ 60879 w 63259"/>
            <a:gd name="connsiteY7" fmla="*/ 1310 h 82666"/>
            <a:gd name="connsiteX8" fmla="*/ 57964 w 63259"/>
            <a:gd name="connsiteY8" fmla="*/ 65 h 82666"/>
            <a:gd name="connsiteX9" fmla="*/ 54041 w 63259"/>
            <a:gd name="connsiteY9" fmla="*/ 401 h 82666"/>
            <a:gd name="connsiteX10" fmla="*/ 49259 w 63259"/>
            <a:gd name="connsiteY10" fmla="*/ 2309 h 82666"/>
            <a:gd name="connsiteX11" fmla="*/ 43795 w 63259"/>
            <a:gd name="connsiteY11" fmla="*/ 5726 h 82666"/>
            <a:gd name="connsiteX12" fmla="*/ 37866 w 63259"/>
            <a:gd name="connsiteY12" fmla="*/ 10503 h 82666"/>
            <a:gd name="connsiteX13" fmla="*/ 31697 w 63259"/>
            <a:gd name="connsiteY13" fmla="*/ 16473 h 82666"/>
            <a:gd name="connsiteX14" fmla="*/ 25528 w 63259"/>
            <a:gd name="connsiteY14" fmla="*/ 23398 h 82666"/>
            <a:gd name="connsiteX15" fmla="*/ 19584 w 63259"/>
            <a:gd name="connsiteY15" fmla="*/ 31012 h 82666"/>
            <a:gd name="connsiteX16" fmla="*/ 14112 w 63259"/>
            <a:gd name="connsiteY16" fmla="*/ 39025 h 82666"/>
            <a:gd name="connsiteX17" fmla="*/ 9310 w 63259"/>
            <a:gd name="connsiteY17" fmla="*/ 47130 h 82666"/>
            <a:gd name="connsiteX18" fmla="*/ 5366 w 63259"/>
            <a:gd name="connsiteY18" fmla="*/ 55008 h 82666"/>
            <a:gd name="connsiteX19" fmla="*/ 2430 w 63259"/>
            <a:gd name="connsiteY19" fmla="*/ 62364 h 82666"/>
            <a:gd name="connsiteX20" fmla="*/ 620 w 63259"/>
            <a:gd name="connsiteY20" fmla="*/ 68914 h 82666"/>
            <a:gd name="connsiteX21" fmla="*/ 0 w 63259"/>
            <a:gd name="connsiteY21" fmla="*/ 74407 h 82666"/>
            <a:gd name="connsiteX22" fmla="*/ 592 w 63259"/>
            <a:gd name="connsiteY22" fmla="*/ 78630 h 82666"/>
            <a:gd name="connsiteX23" fmla="*/ 2381 w 63259"/>
            <a:gd name="connsiteY23" fmla="*/ 81415 h 82666"/>
            <a:gd name="connsiteX24" fmla="*/ 5289 w 63259"/>
            <a:gd name="connsiteY24" fmla="*/ 82666 h 82666"/>
            <a:gd name="connsiteX25" fmla="*/ 9211 w 63259"/>
            <a:gd name="connsiteY25" fmla="*/ 82331 h 82666"/>
            <a:gd name="connsiteX26" fmla="*/ 14000 w 63259"/>
            <a:gd name="connsiteY26" fmla="*/ 80416 h 82666"/>
            <a:gd name="connsiteX27" fmla="*/ 19464 w 63259"/>
            <a:gd name="connsiteY27" fmla="*/ 77006 h 82666"/>
            <a:gd name="connsiteX28" fmla="*/ 25394 w 63259"/>
            <a:gd name="connsiteY28" fmla="*/ 72228 h 82666"/>
            <a:gd name="connsiteX29" fmla="*/ 31563 w 63259"/>
            <a:gd name="connsiteY29" fmla="*/ 66258 h 82666"/>
            <a:gd name="connsiteX30" fmla="*/ 37731 w 63259"/>
            <a:gd name="connsiteY30" fmla="*/ 59334 h 82666"/>
            <a:gd name="connsiteX31" fmla="*/ 43668 w 63259"/>
            <a:gd name="connsiteY31" fmla="*/ 51720 h 82666"/>
            <a:gd name="connsiteX32" fmla="*/ 49147 w 63259"/>
            <a:gd name="connsiteY32" fmla="*/ 43706 h 82666"/>
            <a:gd name="connsiteX0" fmla="*/ 49147 w 63259"/>
            <a:gd name="connsiteY0" fmla="*/ 43706 h 82666"/>
            <a:gd name="connsiteX1" fmla="*/ 53949 w 63259"/>
            <a:gd name="connsiteY1" fmla="*/ 35602 h 82666"/>
            <a:gd name="connsiteX2" fmla="*/ 57893 w 63259"/>
            <a:gd name="connsiteY2" fmla="*/ 27724 h 82666"/>
            <a:gd name="connsiteX3" fmla="*/ 60823 w 63259"/>
            <a:gd name="connsiteY3" fmla="*/ 20368 h 82666"/>
            <a:gd name="connsiteX4" fmla="*/ 62639 w 63259"/>
            <a:gd name="connsiteY4" fmla="*/ 13817 h 82666"/>
            <a:gd name="connsiteX5" fmla="*/ 63259 w 63259"/>
            <a:gd name="connsiteY5" fmla="*/ 8324 h 82666"/>
            <a:gd name="connsiteX6" fmla="*/ 62668 w 63259"/>
            <a:gd name="connsiteY6" fmla="*/ 4101 h 82666"/>
            <a:gd name="connsiteX7" fmla="*/ 60879 w 63259"/>
            <a:gd name="connsiteY7" fmla="*/ 1310 h 82666"/>
            <a:gd name="connsiteX8" fmla="*/ 57964 w 63259"/>
            <a:gd name="connsiteY8" fmla="*/ 65 h 82666"/>
            <a:gd name="connsiteX9" fmla="*/ 54041 w 63259"/>
            <a:gd name="connsiteY9" fmla="*/ 401 h 82666"/>
            <a:gd name="connsiteX10" fmla="*/ 49259 w 63259"/>
            <a:gd name="connsiteY10" fmla="*/ 2309 h 82666"/>
            <a:gd name="connsiteX11" fmla="*/ 43795 w 63259"/>
            <a:gd name="connsiteY11" fmla="*/ 5726 h 82666"/>
            <a:gd name="connsiteX12" fmla="*/ 37866 w 63259"/>
            <a:gd name="connsiteY12" fmla="*/ 10503 h 82666"/>
            <a:gd name="connsiteX13" fmla="*/ 31697 w 63259"/>
            <a:gd name="connsiteY13" fmla="*/ 16473 h 82666"/>
            <a:gd name="connsiteX14" fmla="*/ 25528 w 63259"/>
            <a:gd name="connsiteY14" fmla="*/ 23398 h 82666"/>
            <a:gd name="connsiteX15" fmla="*/ 19584 w 63259"/>
            <a:gd name="connsiteY15" fmla="*/ 31012 h 82666"/>
            <a:gd name="connsiteX16" fmla="*/ 14112 w 63259"/>
            <a:gd name="connsiteY16" fmla="*/ 39025 h 82666"/>
            <a:gd name="connsiteX17" fmla="*/ 9310 w 63259"/>
            <a:gd name="connsiteY17" fmla="*/ 47130 h 82666"/>
            <a:gd name="connsiteX18" fmla="*/ 5366 w 63259"/>
            <a:gd name="connsiteY18" fmla="*/ 55008 h 82666"/>
            <a:gd name="connsiteX19" fmla="*/ 2430 w 63259"/>
            <a:gd name="connsiteY19" fmla="*/ 62364 h 82666"/>
            <a:gd name="connsiteX20" fmla="*/ 620 w 63259"/>
            <a:gd name="connsiteY20" fmla="*/ 68914 h 82666"/>
            <a:gd name="connsiteX21" fmla="*/ 0 w 63259"/>
            <a:gd name="connsiteY21" fmla="*/ 74407 h 82666"/>
            <a:gd name="connsiteX22" fmla="*/ 592 w 63259"/>
            <a:gd name="connsiteY22" fmla="*/ 78630 h 82666"/>
            <a:gd name="connsiteX23" fmla="*/ 2381 w 63259"/>
            <a:gd name="connsiteY23" fmla="*/ 81415 h 82666"/>
            <a:gd name="connsiteX24" fmla="*/ 5289 w 63259"/>
            <a:gd name="connsiteY24" fmla="*/ 82666 h 82666"/>
            <a:gd name="connsiteX25" fmla="*/ 9211 w 63259"/>
            <a:gd name="connsiteY25" fmla="*/ 82331 h 82666"/>
            <a:gd name="connsiteX26" fmla="*/ 14000 w 63259"/>
            <a:gd name="connsiteY26" fmla="*/ 80416 h 82666"/>
            <a:gd name="connsiteX27" fmla="*/ 19464 w 63259"/>
            <a:gd name="connsiteY27" fmla="*/ 77006 h 82666"/>
            <a:gd name="connsiteX28" fmla="*/ 25394 w 63259"/>
            <a:gd name="connsiteY28" fmla="*/ 72228 h 82666"/>
            <a:gd name="connsiteX29" fmla="*/ 31563 w 63259"/>
            <a:gd name="connsiteY29" fmla="*/ 66258 h 82666"/>
            <a:gd name="connsiteX30" fmla="*/ 37731 w 63259"/>
            <a:gd name="connsiteY30" fmla="*/ 59334 h 82666"/>
            <a:gd name="connsiteX31" fmla="*/ 43668 w 63259"/>
            <a:gd name="connsiteY31" fmla="*/ 51720 h 82666"/>
            <a:gd name="connsiteX32" fmla="*/ 49147 w 63259"/>
            <a:gd name="connsiteY32" fmla="*/ 43706 h 82666"/>
            <a:gd name="connsiteX0" fmla="*/ 49147 w 63259"/>
            <a:gd name="connsiteY0" fmla="*/ 43706 h 82732"/>
            <a:gd name="connsiteX1" fmla="*/ 53949 w 63259"/>
            <a:gd name="connsiteY1" fmla="*/ 35602 h 82732"/>
            <a:gd name="connsiteX2" fmla="*/ 57893 w 63259"/>
            <a:gd name="connsiteY2" fmla="*/ 27724 h 82732"/>
            <a:gd name="connsiteX3" fmla="*/ 60823 w 63259"/>
            <a:gd name="connsiteY3" fmla="*/ 20368 h 82732"/>
            <a:gd name="connsiteX4" fmla="*/ 62639 w 63259"/>
            <a:gd name="connsiteY4" fmla="*/ 13817 h 82732"/>
            <a:gd name="connsiteX5" fmla="*/ 63259 w 63259"/>
            <a:gd name="connsiteY5" fmla="*/ 8324 h 82732"/>
            <a:gd name="connsiteX6" fmla="*/ 62668 w 63259"/>
            <a:gd name="connsiteY6" fmla="*/ 4101 h 82732"/>
            <a:gd name="connsiteX7" fmla="*/ 60879 w 63259"/>
            <a:gd name="connsiteY7" fmla="*/ 1310 h 82732"/>
            <a:gd name="connsiteX8" fmla="*/ 57964 w 63259"/>
            <a:gd name="connsiteY8" fmla="*/ 65 h 82732"/>
            <a:gd name="connsiteX9" fmla="*/ 54041 w 63259"/>
            <a:gd name="connsiteY9" fmla="*/ 401 h 82732"/>
            <a:gd name="connsiteX10" fmla="*/ 49259 w 63259"/>
            <a:gd name="connsiteY10" fmla="*/ 2309 h 82732"/>
            <a:gd name="connsiteX11" fmla="*/ 43795 w 63259"/>
            <a:gd name="connsiteY11" fmla="*/ 5726 h 82732"/>
            <a:gd name="connsiteX12" fmla="*/ 37866 w 63259"/>
            <a:gd name="connsiteY12" fmla="*/ 10503 h 82732"/>
            <a:gd name="connsiteX13" fmla="*/ 31697 w 63259"/>
            <a:gd name="connsiteY13" fmla="*/ 16473 h 82732"/>
            <a:gd name="connsiteX14" fmla="*/ 25528 w 63259"/>
            <a:gd name="connsiteY14" fmla="*/ 23398 h 82732"/>
            <a:gd name="connsiteX15" fmla="*/ 19584 w 63259"/>
            <a:gd name="connsiteY15" fmla="*/ 31012 h 82732"/>
            <a:gd name="connsiteX16" fmla="*/ 14112 w 63259"/>
            <a:gd name="connsiteY16" fmla="*/ 39025 h 82732"/>
            <a:gd name="connsiteX17" fmla="*/ 9310 w 63259"/>
            <a:gd name="connsiteY17" fmla="*/ 47130 h 82732"/>
            <a:gd name="connsiteX18" fmla="*/ 5366 w 63259"/>
            <a:gd name="connsiteY18" fmla="*/ 55008 h 82732"/>
            <a:gd name="connsiteX19" fmla="*/ 2430 w 63259"/>
            <a:gd name="connsiteY19" fmla="*/ 62364 h 82732"/>
            <a:gd name="connsiteX20" fmla="*/ 620 w 63259"/>
            <a:gd name="connsiteY20" fmla="*/ 68914 h 82732"/>
            <a:gd name="connsiteX21" fmla="*/ 0 w 63259"/>
            <a:gd name="connsiteY21" fmla="*/ 74407 h 82732"/>
            <a:gd name="connsiteX22" fmla="*/ 592 w 63259"/>
            <a:gd name="connsiteY22" fmla="*/ 78630 h 82732"/>
            <a:gd name="connsiteX23" fmla="*/ 2381 w 63259"/>
            <a:gd name="connsiteY23" fmla="*/ 81415 h 82732"/>
            <a:gd name="connsiteX24" fmla="*/ 5289 w 63259"/>
            <a:gd name="connsiteY24" fmla="*/ 82666 h 82732"/>
            <a:gd name="connsiteX25" fmla="*/ 9211 w 63259"/>
            <a:gd name="connsiteY25" fmla="*/ 82331 h 82732"/>
            <a:gd name="connsiteX26" fmla="*/ 14000 w 63259"/>
            <a:gd name="connsiteY26" fmla="*/ 80416 h 82732"/>
            <a:gd name="connsiteX27" fmla="*/ 19464 w 63259"/>
            <a:gd name="connsiteY27" fmla="*/ 77006 h 82732"/>
            <a:gd name="connsiteX28" fmla="*/ 25394 w 63259"/>
            <a:gd name="connsiteY28" fmla="*/ 72228 h 82732"/>
            <a:gd name="connsiteX29" fmla="*/ 31563 w 63259"/>
            <a:gd name="connsiteY29" fmla="*/ 66258 h 82732"/>
            <a:gd name="connsiteX30" fmla="*/ 37731 w 63259"/>
            <a:gd name="connsiteY30" fmla="*/ 59334 h 82732"/>
            <a:gd name="connsiteX31" fmla="*/ 43668 w 63259"/>
            <a:gd name="connsiteY31" fmla="*/ 51720 h 82732"/>
            <a:gd name="connsiteX32" fmla="*/ 49147 w 63259"/>
            <a:gd name="connsiteY32" fmla="*/ 43706 h 82732"/>
            <a:gd name="connsiteX0" fmla="*/ 49147 w 63259"/>
            <a:gd name="connsiteY0" fmla="*/ 43706 h 82732"/>
            <a:gd name="connsiteX1" fmla="*/ 53949 w 63259"/>
            <a:gd name="connsiteY1" fmla="*/ 35602 h 82732"/>
            <a:gd name="connsiteX2" fmla="*/ 57893 w 63259"/>
            <a:gd name="connsiteY2" fmla="*/ 27724 h 82732"/>
            <a:gd name="connsiteX3" fmla="*/ 60823 w 63259"/>
            <a:gd name="connsiteY3" fmla="*/ 20368 h 82732"/>
            <a:gd name="connsiteX4" fmla="*/ 62639 w 63259"/>
            <a:gd name="connsiteY4" fmla="*/ 13817 h 82732"/>
            <a:gd name="connsiteX5" fmla="*/ 63259 w 63259"/>
            <a:gd name="connsiteY5" fmla="*/ 8324 h 82732"/>
            <a:gd name="connsiteX6" fmla="*/ 62668 w 63259"/>
            <a:gd name="connsiteY6" fmla="*/ 4101 h 82732"/>
            <a:gd name="connsiteX7" fmla="*/ 60879 w 63259"/>
            <a:gd name="connsiteY7" fmla="*/ 1310 h 82732"/>
            <a:gd name="connsiteX8" fmla="*/ 57964 w 63259"/>
            <a:gd name="connsiteY8" fmla="*/ 65 h 82732"/>
            <a:gd name="connsiteX9" fmla="*/ 54041 w 63259"/>
            <a:gd name="connsiteY9" fmla="*/ 401 h 82732"/>
            <a:gd name="connsiteX10" fmla="*/ 49259 w 63259"/>
            <a:gd name="connsiteY10" fmla="*/ 2309 h 82732"/>
            <a:gd name="connsiteX11" fmla="*/ 43795 w 63259"/>
            <a:gd name="connsiteY11" fmla="*/ 5726 h 82732"/>
            <a:gd name="connsiteX12" fmla="*/ 37866 w 63259"/>
            <a:gd name="connsiteY12" fmla="*/ 10503 h 82732"/>
            <a:gd name="connsiteX13" fmla="*/ 31697 w 63259"/>
            <a:gd name="connsiteY13" fmla="*/ 16473 h 82732"/>
            <a:gd name="connsiteX14" fmla="*/ 25528 w 63259"/>
            <a:gd name="connsiteY14" fmla="*/ 23398 h 82732"/>
            <a:gd name="connsiteX15" fmla="*/ 19584 w 63259"/>
            <a:gd name="connsiteY15" fmla="*/ 31012 h 82732"/>
            <a:gd name="connsiteX16" fmla="*/ 14112 w 63259"/>
            <a:gd name="connsiteY16" fmla="*/ 39025 h 82732"/>
            <a:gd name="connsiteX17" fmla="*/ 9310 w 63259"/>
            <a:gd name="connsiteY17" fmla="*/ 47130 h 82732"/>
            <a:gd name="connsiteX18" fmla="*/ 5366 w 63259"/>
            <a:gd name="connsiteY18" fmla="*/ 55008 h 82732"/>
            <a:gd name="connsiteX19" fmla="*/ 2430 w 63259"/>
            <a:gd name="connsiteY19" fmla="*/ 62364 h 82732"/>
            <a:gd name="connsiteX20" fmla="*/ 620 w 63259"/>
            <a:gd name="connsiteY20" fmla="*/ 68914 h 82732"/>
            <a:gd name="connsiteX21" fmla="*/ 0 w 63259"/>
            <a:gd name="connsiteY21" fmla="*/ 74407 h 82732"/>
            <a:gd name="connsiteX22" fmla="*/ 592 w 63259"/>
            <a:gd name="connsiteY22" fmla="*/ 78630 h 82732"/>
            <a:gd name="connsiteX23" fmla="*/ 2381 w 63259"/>
            <a:gd name="connsiteY23" fmla="*/ 81415 h 82732"/>
            <a:gd name="connsiteX24" fmla="*/ 5289 w 63259"/>
            <a:gd name="connsiteY24" fmla="*/ 82666 h 82732"/>
            <a:gd name="connsiteX25" fmla="*/ 9211 w 63259"/>
            <a:gd name="connsiteY25" fmla="*/ 82331 h 82732"/>
            <a:gd name="connsiteX26" fmla="*/ 14000 w 63259"/>
            <a:gd name="connsiteY26" fmla="*/ 80416 h 82732"/>
            <a:gd name="connsiteX27" fmla="*/ 19464 w 63259"/>
            <a:gd name="connsiteY27" fmla="*/ 77006 h 82732"/>
            <a:gd name="connsiteX28" fmla="*/ 25394 w 63259"/>
            <a:gd name="connsiteY28" fmla="*/ 72228 h 82732"/>
            <a:gd name="connsiteX29" fmla="*/ 31563 w 63259"/>
            <a:gd name="connsiteY29" fmla="*/ 66258 h 82732"/>
            <a:gd name="connsiteX30" fmla="*/ 37731 w 63259"/>
            <a:gd name="connsiteY30" fmla="*/ 59334 h 82732"/>
            <a:gd name="connsiteX31" fmla="*/ 43668 w 63259"/>
            <a:gd name="connsiteY31" fmla="*/ 51720 h 82732"/>
            <a:gd name="connsiteX32" fmla="*/ 49147 w 63259"/>
            <a:gd name="connsiteY32" fmla="*/ 43706 h 82732"/>
            <a:gd name="connsiteX0" fmla="*/ 49147 w 63259"/>
            <a:gd name="connsiteY0" fmla="*/ 43706 h 82732"/>
            <a:gd name="connsiteX1" fmla="*/ 53949 w 63259"/>
            <a:gd name="connsiteY1" fmla="*/ 35602 h 82732"/>
            <a:gd name="connsiteX2" fmla="*/ 57893 w 63259"/>
            <a:gd name="connsiteY2" fmla="*/ 27724 h 82732"/>
            <a:gd name="connsiteX3" fmla="*/ 60823 w 63259"/>
            <a:gd name="connsiteY3" fmla="*/ 20368 h 82732"/>
            <a:gd name="connsiteX4" fmla="*/ 62639 w 63259"/>
            <a:gd name="connsiteY4" fmla="*/ 13817 h 82732"/>
            <a:gd name="connsiteX5" fmla="*/ 63259 w 63259"/>
            <a:gd name="connsiteY5" fmla="*/ 8324 h 82732"/>
            <a:gd name="connsiteX6" fmla="*/ 62668 w 63259"/>
            <a:gd name="connsiteY6" fmla="*/ 4101 h 82732"/>
            <a:gd name="connsiteX7" fmla="*/ 60879 w 63259"/>
            <a:gd name="connsiteY7" fmla="*/ 1310 h 82732"/>
            <a:gd name="connsiteX8" fmla="*/ 57964 w 63259"/>
            <a:gd name="connsiteY8" fmla="*/ 65 h 82732"/>
            <a:gd name="connsiteX9" fmla="*/ 54041 w 63259"/>
            <a:gd name="connsiteY9" fmla="*/ 401 h 82732"/>
            <a:gd name="connsiteX10" fmla="*/ 49259 w 63259"/>
            <a:gd name="connsiteY10" fmla="*/ 2309 h 82732"/>
            <a:gd name="connsiteX11" fmla="*/ 43795 w 63259"/>
            <a:gd name="connsiteY11" fmla="*/ 5726 h 82732"/>
            <a:gd name="connsiteX12" fmla="*/ 37866 w 63259"/>
            <a:gd name="connsiteY12" fmla="*/ 10503 h 82732"/>
            <a:gd name="connsiteX13" fmla="*/ 31697 w 63259"/>
            <a:gd name="connsiteY13" fmla="*/ 16473 h 82732"/>
            <a:gd name="connsiteX14" fmla="*/ 25528 w 63259"/>
            <a:gd name="connsiteY14" fmla="*/ 23398 h 82732"/>
            <a:gd name="connsiteX15" fmla="*/ 19584 w 63259"/>
            <a:gd name="connsiteY15" fmla="*/ 31012 h 82732"/>
            <a:gd name="connsiteX16" fmla="*/ 14112 w 63259"/>
            <a:gd name="connsiteY16" fmla="*/ 39025 h 82732"/>
            <a:gd name="connsiteX17" fmla="*/ 9310 w 63259"/>
            <a:gd name="connsiteY17" fmla="*/ 47130 h 82732"/>
            <a:gd name="connsiteX18" fmla="*/ 5366 w 63259"/>
            <a:gd name="connsiteY18" fmla="*/ 55008 h 82732"/>
            <a:gd name="connsiteX19" fmla="*/ 2430 w 63259"/>
            <a:gd name="connsiteY19" fmla="*/ 62364 h 82732"/>
            <a:gd name="connsiteX20" fmla="*/ 620 w 63259"/>
            <a:gd name="connsiteY20" fmla="*/ 68914 h 82732"/>
            <a:gd name="connsiteX21" fmla="*/ 0 w 63259"/>
            <a:gd name="connsiteY21" fmla="*/ 74407 h 82732"/>
            <a:gd name="connsiteX22" fmla="*/ 592 w 63259"/>
            <a:gd name="connsiteY22" fmla="*/ 78630 h 82732"/>
            <a:gd name="connsiteX23" fmla="*/ 2381 w 63259"/>
            <a:gd name="connsiteY23" fmla="*/ 81415 h 82732"/>
            <a:gd name="connsiteX24" fmla="*/ 5289 w 63259"/>
            <a:gd name="connsiteY24" fmla="*/ 82666 h 82732"/>
            <a:gd name="connsiteX25" fmla="*/ 9211 w 63259"/>
            <a:gd name="connsiteY25" fmla="*/ 82331 h 82732"/>
            <a:gd name="connsiteX26" fmla="*/ 14000 w 63259"/>
            <a:gd name="connsiteY26" fmla="*/ 80416 h 82732"/>
            <a:gd name="connsiteX27" fmla="*/ 19464 w 63259"/>
            <a:gd name="connsiteY27" fmla="*/ 77006 h 82732"/>
            <a:gd name="connsiteX28" fmla="*/ 25394 w 63259"/>
            <a:gd name="connsiteY28" fmla="*/ 72228 h 82732"/>
            <a:gd name="connsiteX29" fmla="*/ 31563 w 63259"/>
            <a:gd name="connsiteY29" fmla="*/ 66258 h 82732"/>
            <a:gd name="connsiteX30" fmla="*/ 37731 w 63259"/>
            <a:gd name="connsiteY30" fmla="*/ 59334 h 82732"/>
            <a:gd name="connsiteX31" fmla="*/ 43668 w 63259"/>
            <a:gd name="connsiteY31" fmla="*/ 51720 h 82732"/>
            <a:gd name="connsiteX32" fmla="*/ 49147 w 63259"/>
            <a:gd name="connsiteY32" fmla="*/ 43706 h 82732"/>
            <a:gd name="connsiteX0" fmla="*/ 49147 w 63259"/>
            <a:gd name="connsiteY0" fmla="*/ 43706 h 82732"/>
            <a:gd name="connsiteX1" fmla="*/ 53949 w 63259"/>
            <a:gd name="connsiteY1" fmla="*/ 35602 h 82732"/>
            <a:gd name="connsiteX2" fmla="*/ 57893 w 63259"/>
            <a:gd name="connsiteY2" fmla="*/ 27724 h 82732"/>
            <a:gd name="connsiteX3" fmla="*/ 60823 w 63259"/>
            <a:gd name="connsiteY3" fmla="*/ 20368 h 82732"/>
            <a:gd name="connsiteX4" fmla="*/ 62639 w 63259"/>
            <a:gd name="connsiteY4" fmla="*/ 13817 h 82732"/>
            <a:gd name="connsiteX5" fmla="*/ 63259 w 63259"/>
            <a:gd name="connsiteY5" fmla="*/ 8324 h 82732"/>
            <a:gd name="connsiteX6" fmla="*/ 62668 w 63259"/>
            <a:gd name="connsiteY6" fmla="*/ 4101 h 82732"/>
            <a:gd name="connsiteX7" fmla="*/ 60879 w 63259"/>
            <a:gd name="connsiteY7" fmla="*/ 1310 h 82732"/>
            <a:gd name="connsiteX8" fmla="*/ 57964 w 63259"/>
            <a:gd name="connsiteY8" fmla="*/ 65 h 82732"/>
            <a:gd name="connsiteX9" fmla="*/ 54041 w 63259"/>
            <a:gd name="connsiteY9" fmla="*/ 401 h 82732"/>
            <a:gd name="connsiteX10" fmla="*/ 49259 w 63259"/>
            <a:gd name="connsiteY10" fmla="*/ 2309 h 82732"/>
            <a:gd name="connsiteX11" fmla="*/ 43795 w 63259"/>
            <a:gd name="connsiteY11" fmla="*/ 5726 h 82732"/>
            <a:gd name="connsiteX12" fmla="*/ 37866 w 63259"/>
            <a:gd name="connsiteY12" fmla="*/ 10503 h 82732"/>
            <a:gd name="connsiteX13" fmla="*/ 31697 w 63259"/>
            <a:gd name="connsiteY13" fmla="*/ 16473 h 82732"/>
            <a:gd name="connsiteX14" fmla="*/ 25528 w 63259"/>
            <a:gd name="connsiteY14" fmla="*/ 23398 h 82732"/>
            <a:gd name="connsiteX15" fmla="*/ 19584 w 63259"/>
            <a:gd name="connsiteY15" fmla="*/ 31012 h 82732"/>
            <a:gd name="connsiteX16" fmla="*/ 14112 w 63259"/>
            <a:gd name="connsiteY16" fmla="*/ 39025 h 82732"/>
            <a:gd name="connsiteX17" fmla="*/ 9310 w 63259"/>
            <a:gd name="connsiteY17" fmla="*/ 47130 h 82732"/>
            <a:gd name="connsiteX18" fmla="*/ 5366 w 63259"/>
            <a:gd name="connsiteY18" fmla="*/ 55008 h 82732"/>
            <a:gd name="connsiteX19" fmla="*/ 2430 w 63259"/>
            <a:gd name="connsiteY19" fmla="*/ 62364 h 82732"/>
            <a:gd name="connsiteX20" fmla="*/ 620 w 63259"/>
            <a:gd name="connsiteY20" fmla="*/ 68914 h 82732"/>
            <a:gd name="connsiteX21" fmla="*/ 0 w 63259"/>
            <a:gd name="connsiteY21" fmla="*/ 74407 h 82732"/>
            <a:gd name="connsiteX22" fmla="*/ 592 w 63259"/>
            <a:gd name="connsiteY22" fmla="*/ 78630 h 82732"/>
            <a:gd name="connsiteX23" fmla="*/ 2381 w 63259"/>
            <a:gd name="connsiteY23" fmla="*/ 81415 h 82732"/>
            <a:gd name="connsiteX24" fmla="*/ 5289 w 63259"/>
            <a:gd name="connsiteY24" fmla="*/ 82666 h 82732"/>
            <a:gd name="connsiteX25" fmla="*/ 9211 w 63259"/>
            <a:gd name="connsiteY25" fmla="*/ 82331 h 82732"/>
            <a:gd name="connsiteX26" fmla="*/ 14000 w 63259"/>
            <a:gd name="connsiteY26" fmla="*/ 80416 h 82732"/>
            <a:gd name="connsiteX27" fmla="*/ 19464 w 63259"/>
            <a:gd name="connsiteY27" fmla="*/ 77006 h 82732"/>
            <a:gd name="connsiteX28" fmla="*/ 25394 w 63259"/>
            <a:gd name="connsiteY28" fmla="*/ 72228 h 82732"/>
            <a:gd name="connsiteX29" fmla="*/ 31563 w 63259"/>
            <a:gd name="connsiteY29" fmla="*/ 66258 h 82732"/>
            <a:gd name="connsiteX30" fmla="*/ 37731 w 63259"/>
            <a:gd name="connsiteY30" fmla="*/ 59334 h 82732"/>
            <a:gd name="connsiteX31" fmla="*/ 43668 w 63259"/>
            <a:gd name="connsiteY31" fmla="*/ 51720 h 82732"/>
            <a:gd name="connsiteX32" fmla="*/ 49147 w 63259"/>
            <a:gd name="connsiteY32" fmla="*/ 43706 h 82732"/>
            <a:gd name="connsiteX0" fmla="*/ 49147 w 63259"/>
            <a:gd name="connsiteY0" fmla="*/ 43706 h 82732"/>
            <a:gd name="connsiteX1" fmla="*/ 53949 w 63259"/>
            <a:gd name="connsiteY1" fmla="*/ 35602 h 82732"/>
            <a:gd name="connsiteX2" fmla="*/ 57893 w 63259"/>
            <a:gd name="connsiteY2" fmla="*/ 27724 h 82732"/>
            <a:gd name="connsiteX3" fmla="*/ 60823 w 63259"/>
            <a:gd name="connsiteY3" fmla="*/ 20368 h 82732"/>
            <a:gd name="connsiteX4" fmla="*/ 62639 w 63259"/>
            <a:gd name="connsiteY4" fmla="*/ 13817 h 82732"/>
            <a:gd name="connsiteX5" fmla="*/ 63259 w 63259"/>
            <a:gd name="connsiteY5" fmla="*/ 8324 h 82732"/>
            <a:gd name="connsiteX6" fmla="*/ 62668 w 63259"/>
            <a:gd name="connsiteY6" fmla="*/ 4101 h 82732"/>
            <a:gd name="connsiteX7" fmla="*/ 60879 w 63259"/>
            <a:gd name="connsiteY7" fmla="*/ 1310 h 82732"/>
            <a:gd name="connsiteX8" fmla="*/ 57964 w 63259"/>
            <a:gd name="connsiteY8" fmla="*/ 65 h 82732"/>
            <a:gd name="connsiteX9" fmla="*/ 54041 w 63259"/>
            <a:gd name="connsiteY9" fmla="*/ 401 h 82732"/>
            <a:gd name="connsiteX10" fmla="*/ 49259 w 63259"/>
            <a:gd name="connsiteY10" fmla="*/ 2309 h 82732"/>
            <a:gd name="connsiteX11" fmla="*/ 43795 w 63259"/>
            <a:gd name="connsiteY11" fmla="*/ 5726 h 82732"/>
            <a:gd name="connsiteX12" fmla="*/ 37866 w 63259"/>
            <a:gd name="connsiteY12" fmla="*/ 10503 h 82732"/>
            <a:gd name="connsiteX13" fmla="*/ 31697 w 63259"/>
            <a:gd name="connsiteY13" fmla="*/ 16473 h 82732"/>
            <a:gd name="connsiteX14" fmla="*/ 25528 w 63259"/>
            <a:gd name="connsiteY14" fmla="*/ 23398 h 82732"/>
            <a:gd name="connsiteX15" fmla="*/ 19584 w 63259"/>
            <a:gd name="connsiteY15" fmla="*/ 31012 h 82732"/>
            <a:gd name="connsiteX16" fmla="*/ 14112 w 63259"/>
            <a:gd name="connsiteY16" fmla="*/ 39025 h 82732"/>
            <a:gd name="connsiteX17" fmla="*/ 9310 w 63259"/>
            <a:gd name="connsiteY17" fmla="*/ 47130 h 82732"/>
            <a:gd name="connsiteX18" fmla="*/ 5366 w 63259"/>
            <a:gd name="connsiteY18" fmla="*/ 55008 h 82732"/>
            <a:gd name="connsiteX19" fmla="*/ 2430 w 63259"/>
            <a:gd name="connsiteY19" fmla="*/ 62364 h 82732"/>
            <a:gd name="connsiteX20" fmla="*/ 620 w 63259"/>
            <a:gd name="connsiteY20" fmla="*/ 68914 h 82732"/>
            <a:gd name="connsiteX21" fmla="*/ 0 w 63259"/>
            <a:gd name="connsiteY21" fmla="*/ 74407 h 82732"/>
            <a:gd name="connsiteX22" fmla="*/ 592 w 63259"/>
            <a:gd name="connsiteY22" fmla="*/ 78630 h 82732"/>
            <a:gd name="connsiteX23" fmla="*/ 2381 w 63259"/>
            <a:gd name="connsiteY23" fmla="*/ 81415 h 82732"/>
            <a:gd name="connsiteX24" fmla="*/ 5289 w 63259"/>
            <a:gd name="connsiteY24" fmla="*/ 82666 h 82732"/>
            <a:gd name="connsiteX25" fmla="*/ 9211 w 63259"/>
            <a:gd name="connsiteY25" fmla="*/ 82331 h 82732"/>
            <a:gd name="connsiteX26" fmla="*/ 14000 w 63259"/>
            <a:gd name="connsiteY26" fmla="*/ 80416 h 82732"/>
            <a:gd name="connsiteX27" fmla="*/ 19464 w 63259"/>
            <a:gd name="connsiteY27" fmla="*/ 77006 h 82732"/>
            <a:gd name="connsiteX28" fmla="*/ 25394 w 63259"/>
            <a:gd name="connsiteY28" fmla="*/ 72228 h 82732"/>
            <a:gd name="connsiteX29" fmla="*/ 31563 w 63259"/>
            <a:gd name="connsiteY29" fmla="*/ 66258 h 82732"/>
            <a:gd name="connsiteX30" fmla="*/ 37731 w 63259"/>
            <a:gd name="connsiteY30" fmla="*/ 59334 h 82732"/>
            <a:gd name="connsiteX31" fmla="*/ 43668 w 63259"/>
            <a:gd name="connsiteY31" fmla="*/ 51720 h 82732"/>
            <a:gd name="connsiteX32" fmla="*/ 49147 w 63259"/>
            <a:gd name="connsiteY32" fmla="*/ 43706 h 82732"/>
            <a:gd name="connsiteX0" fmla="*/ 49147 w 63259"/>
            <a:gd name="connsiteY0" fmla="*/ 43706 h 82732"/>
            <a:gd name="connsiteX1" fmla="*/ 53949 w 63259"/>
            <a:gd name="connsiteY1" fmla="*/ 35602 h 82732"/>
            <a:gd name="connsiteX2" fmla="*/ 57893 w 63259"/>
            <a:gd name="connsiteY2" fmla="*/ 27724 h 82732"/>
            <a:gd name="connsiteX3" fmla="*/ 60823 w 63259"/>
            <a:gd name="connsiteY3" fmla="*/ 20368 h 82732"/>
            <a:gd name="connsiteX4" fmla="*/ 62639 w 63259"/>
            <a:gd name="connsiteY4" fmla="*/ 13817 h 82732"/>
            <a:gd name="connsiteX5" fmla="*/ 63259 w 63259"/>
            <a:gd name="connsiteY5" fmla="*/ 8324 h 82732"/>
            <a:gd name="connsiteX6" fmla="*/ 62668 w 63259"/>
            <a:gd name="connsiteY6" fmla="*/ 4101 h 82732"/>
            <a:gd name="connsiteX7" fmla="*/ 60879 w 63259"/>
            <a:gd name="connsiteY7" fmla="*/ 1310 h 82732"/>
            <a:gd name="connsiteX8" fmla="*/ 57964 w 63259"/>
            <a:gd name="connsiteY8" fmla="*/ 65 h 82732"/>
            <a:gd name="connsiteX9" fmla="*/ 54041 w 63259"/>
            <a:gd name="connsiteY9" fmla="*/ 401 h 82732"/>
            <a:gd name="connsiteX10" fmla="*/ 49259 w 63259"/>
            <a:gd name="connsiteY10" fmla="*/ 2309 h 82732"/>
            <a:gd name="connsiteX11" fmla="*/ 43795 w 63259"/>
            <a:gd name="connsiteY11" fmla="*/ 5726 h 82732"/>
            <a:gd name="connsiteX12" fmla="*/ 37866 w 63259"/>
            <a:gd name="connsiteY12" fmla="*/ 10503 h 82732"/>
            <a:gd name="connsiteX13" fmla="*/ 31697 w 63259"/>
            <a:gd name="connsiteY13" fmla="*/ 16473 h 82732"/>
            <a:gd name="connsiteX14" fmla="*/ 25528 w 63259"/>
            <a:gd name="connsiteY14" fmla="*/ 23398 h 82732"/>
            <a:gd name="connsiteX15" fmla="*/ 19584 w 63259"/>
            <a:gd name="connsiteY15" fmla="*/ 31012 h 82732"/>
            <a:gd name="connsiteX16" fmla="*/ 14112 w 63259"/>
            <a:gd name="connsiteY16" fmla="*/ 39025 h 82732"/>
            <a:gd name="connsiteX17" fmla="*/ 9310 w 63259"/>
            <a:gd name="connsiteY17" fmla="*/ 47130 h 82732"/>
            <a:gd name="connsiteX18" fmla="*/ 5366 w 63259"/>
            <a:gd name="connsiteY18" fmla="*/ 55008 h 82732"/>
            <a:gd name="connsiteX19" fmla="*/ 2430 w 63259"/>
            <a:gd name="connsiteY19" fmla="*/ 62364 h 82732"/>
            <a:gd name="connsiteX20" fmla="*/ 620 w 63259"/>
            <a:gd name="connsiteY20" fmla="*/ 68914 h 82732"/>
            <a:gd name="connsiteX21" fmla="*/ 0 w 63259"/>
            <a:gd name="connsiteY21" fmla="*/ 74407 h 82732"/>
            <a:gd name="connsiteX22" fmla="*/ 592 w 63259"/>
            <a:gd name="connsiteY22" fmla="*/ 78630 h 82732"/>
            <a:gd name="connsiteX23" fmla="*/ 2381 w 63259"/>
            <a:gd name="connsiteY23" fmla="*/ 81415 h 82732"/>
            <a:gd name="connsiteX24" fmla="*/ 5289 w 63259"/>
            <a:gd name="connsiteY24" fmla="*/ 82666 h 82732"/>
            <a:gd name="connsiteX25" fmla="*/ 9211 w 63259"/>
            <a:gd name="connsiteY25" fmla="*/ 82331 h 82732"/>
            <a:gd name="connsiteX26" fmla="*/ 14000 w 63259"/>
            <a:gd name="connsiteY26" fmla="*/ 80416 h 82732"/>
            <a:gd name="connsiteX27" fmla="*/ 19464 w 63259"/>
            <a:gd name="connsiteY27" fmla="*/ 77006 h 82732"/>
            <a:gd name="connsiteX28" fmla="*/ 25394 w 63259"/>
            <a:gd name="connsiteY28" fmla="*/ 72228 h 82732"/>
            <a:gd name="connsiteX29" fmla="*/ 31563 w 63259"/>
            <a:gd name="connsiteY29" fmla="*/ 66258 h 82732"/>
            <a:gd name="connsiteX30" fmla="*/ 37731 w 63259"/>
            <a:gd name="connsiteY30" fmla="*/ 59334 h 82732"/>
            <a:gd name="connsiteX31" fmla="*/ 43668 w 63259"/>
            <a:gd name="connsiteY31" fmla="*/ 51720 h 82732"/>
            <a:gd name="connsiteX32" fmla="*/ 49147 w 63259"/>
            <a:gd name="connsiteY32" fmla="*/ 43706 h 82732"/>
            <a:gd name="connsiteX0" fmla="*/ 49147 w 63259"/>
            <a:gd name="connsiteY0" fmla="*/ 43706 h 82732"/>
            <a:gd name="connsiteX1" fmla="*/ 53949 w 63259"/>
            <a:gd name="connsiteY1" fmla="*/ 35602 h 82732"/>
            <a:gd name="connsiteX2" fmla="*/ 57893 w 63259"/>
            <a:gd name="connsiteY2" fmla="*/ 27724 h 82732"/>
            <a:gd name="connsiteX3" fmla="*/ 60823 w 63259"/>
            <a:gd name="connsiteY3" fmla="*/ 20368 h 82732"/>
            <a:gd name="connsiteX4" fmla="*/ 62639 w 63259"/>
            <a:gd name="connsiteY4" fmla="*/ 13817 h 82732"/>
            <a:gd name="connsiteX5" fmla="*/ 63259 w 63259"/>
            <a:gd name="connsiteY5" fmla="*/ 8324 h 82732"/>
            <a:gd name="connsiteX6" fmla="*/ 62668 w 63259"/>
            <a:gd name="connsiteY6" fmla="*/ 4101 h 82732"/>
            <a:gd name="connsiteX7" fmla="*/ 60879 w 63259"/>
            <a:gd name="connsiteY7" fmla="*/ 1310 h 82732"/>
            <a:gd name="connsiteX8" fmla="*/ 57964 w 63259"/>
            <a:gd name="connsiteY8" fmla="*/ 65 h 82732"/>
            <a:gd name="connsiteX9" fmla="*/ 54041 w 63259"/>
            <a:gd name="connsiteY9" fmla="*/ 401 h 82732"/>
            <a:gd name="connsiteX10" fmla="*/ 49259 w 63259"/>
            <a:gd name="connsiteY10" fmla="*/ 2309 h 82732"/>
            <a:gd name="connsiteX11" fmla="*/ 43795 w 63259"/>
            <a:gd name="connsiteY11" fmla="*/ 5726 h 82732"/>
            <a:gd name="connsiteX12" fmla="*/ 37866 w 63259"/>
            <a:gd name="connsiteY12" fmla="*/ 10503 h 82732"/>
            <a:gd name="connsiteX13" fmla="*/ 31697 w 63259"/>
            <a:gd name="connsiteY13" fmla="*/ 16473 h 82732"/>
            <a:gd name="connsiteX14" fmla="*/ 25528 w 63259"/>
            <a:gd name="connsiteY14" fmla="*/ 23398 h 82732"/>
            <a:gd name="connsiteX15" fmla="*/ 19584 w 63259"/>
            <a:gd name="connsiteY15" fmla="*/ 31012 h 82732"/>
            <a:gd name="connsiteX16" fmla="*/ 14112 w 63259"/>
            <a:gd name="connsiteY16" fmla="*/ 39025 h 82732"/>
            <a:gd name="connsiteX17" fmla="*/ 9310 w 63259"/>
            <a:gd name="connsiteY17" fmla="*/ 47130 h 82732"/>
            <a:gd name="connsiteX18" fmla="*/ 5366 w 63259"/>
            <a:gd name="connsiteY18" fmla="*/ 55008 h 82732"/>
            <a:gd name="connsiteX19" fmla="*/ 2430 w 63259"/>
            <a:gd name="connsiteY19" fmla="*/ 62364 h 82732"/>
            <a:gd name="connsiteX20" fmla="*/ 620 w 63259"/>
            <a:gd name="connsiteY20" fmla="*/ 68914 h 82732"/>
            <a:gd name="connsiteX21" fmla="*/ 0 w 63259"/>
            <a:gd name="connsiteY21" fmla="*/ 74407 h 82732"/>
            <a:gd name="connsiteX22" fmla="*/ 592 w 63259"/>
            <a:gd name="connsiteY22" fmla="*/ 78630 h 82732"/>
            <a:gd name="connsiteX23" fmla="*/ 2381 w 63259"/>
            <a:gd name="connsiteY23" fmla="*/ 81415 h 82732"/>
            <a:gd name="connsiteX24" fmla="*/ 5289 w 63259"/>
            <a:gd name="connsiteY24" fmla="*/ 82666 h 82732"/>
            <a:gd name="connsiteX25" fmla="*/ 9211 w 63259"/>
            <a:gd name="connsiteY25" fmla="*/ 82331 h 82732"/>
            <a:gd name="connsiteX26" fmla="*/ 14000 w 63259"/>
            <a:gd name="connsiteY26" fmla="*/ 80416 h 82732"/>
            <a:gd name="connsiteX27" fmla="*/ 19464 w 63259"/>
            <a:gd name="connsiteY27" fmla="*/ 77006 h 82732"/>
            <a:gd name="connsiteX28" fmla="*/ 25394 w 63259"/>
            <a:gd name="connsiteY28" fmla="*/ 72228 h 82732"/>
            <a:gd name="connsiteX29" fmla="*/ 31563 w 63259"/>
            <a:gd name="connsiteY29" fmla="*/ 66258 h 82732"/>
            <a:gd name="connsiteX30" fmla="*/ 37731 w 63259"/>
            <a:gd name="connsiteY30" fmla="*/ 59334 h 82732"/>
            <a:gd name="connsiteX31" fmla="*/ 43668 w 63259"/>
            <a:gd name="connsiteY31" fmla="*/ 51720 h 82732"/>
            <a:gd name="connsiteX32" fmla="*/ 49147 w 63259"/>
            <a:gd name="connsiteY32" fmla="*/ 43706 h 82732"/>
            <a:gd name="connsiteX0" fmla="*/ 49147 w 63259"/>
            <a:gd name="connsiteY0" fmla="*/ 43706 h 82732"/>
            <a:gd name="connsiteX1" fmla="*/ 53949 w 63259"/>
            <a:gd name="connsiteY1" fmla="*/ 35602 h 82732"/>
            <a:gd name="connsiteX2" fmla="*/ 57893 w 63259"/>
            <a:gd name="connsiteY2" fmla="*/ 27724 h 82732"/>
            <a:gd name="connsiteX3" fmla="*/ 60823 w 63259"/>
            <a:gd name="connsiteY3" fmla="*/ 20368 h 82732"/>
            <a:gd name="connsiteX4" fmla="*/ 62639 w 63259"/>
            <a:gd name="connsiteY4" fmla="*/ 13817 h 82732"/>
            <a:gd name="connsiteX5" fmla="*/ 63259 w 63259"/>
            <a:gd name="connsiteY5" fmla="*/ 8324 h 82732"/>
            <a:gd name="connsiteX6" fmla="*/ 62668 w 63259"/>
            <a:gd name="connsiteY6" fmla="*/ 4101 h 82732"/>
            <a:gd name="connsiteX7" fmla="*/ 60879 w 63259"/>
            <a:gd name="connsiteY7" fmla="*/ 1310 h 82732"/>
            <a:gd name="connsiteX8" fmla="*/ 57964 w 63259"/>
            <a:gd name="connsiteY8" fmla="*/ 65 h 82732"/>
            <a:gd name="connsiteX9" fmla="*/ 54041 w 63259"/>
            <a:gd name="connsiteY9" fmla="*/ 401 h 82732"/>
            <a:gd name="connsiteX10" fmla="*/ 49259 w 63259"/>
            <a:gd name="connsiteY10" fmla="*/ 2309 h 82732"/>
            <a:gd name="connsiteX11" fmla="*/ 43795 w 63259"/>
            <a:gd name="connsiteY11" fmla="*/ 5726 h 82732"/>
            <a:gd name="connsiteX12" fmla="*/ 37866 w 63259"/>
            <a:gd name="connsiteY12" fmla="*/ 10503 h 82732"/>
            <a:gd name="connsiteX13" fmla="*/ 31697 w 63259"/>
            <a:gd name="connsiteY13" fmla="*/ 16473 h 82732"/>
            <a:gd name="connsiteX14" fmla="*/ 25528 w 63259"/>
            <a:gd name="connsiteY14" fmla="*/ 23398 h 82732"/>
            <a:gd name="connsiteX15" fmla="*/ 19584 w 63259"/>
            <a:gd name="connsiteY15" fmla="*/ 31012 h 82732"/>
            <a:gd name="connsiteX16" fmla="*/ 14112 w 63259"/>
            <a:gd name="connsiteY16" fmla="*/ 39025 h 82732"/>
            <a:gd name="connsiteX17" fmla="*/ 9310 w 63259"/>
            <a:gd name="connsiteY17" fmla="*/ 47130 h 82732"/>
            <a:gd name="connsiteX18" fmla="*/ 5366 w 63259"/>
            <a:gd name="connsiteY18" fmla="*/ 55008 h 82732"/>
            <a:gd name="connsiteX19" fmla="*/ 2430 w 63259"/>
            <a:gd name="connsiteY19" fmla="*/ 62364 h 82732"/>
            <a:gd name="connsiteX20" fmla="*/ 620 w 63259"/>
            <a:gd name="connsiteY20" fmla="*/ 68914 h 82732"/>
            <a:gd name="connsiteX21" fmla="*/ 0 w 63259"/>
            <a:gd name="connsiteY21" fmla="*/ 74407 h 82732"/>
            <a:gd name="connsiteX22" fmla="*/ 592 w 63259"/>
            <a:gd name="connsiteY22" fmla="*/ 78630 h 82732"/>
            <a:gd name="connsiteX23" fmla="*/ 2381 w 63259"/>
            <a:gd name="connsiteY23" fmla="*/ 81415 h 82732"/>
            <a:gd name="connsiteX24" fmla="*/ 5289 w 63259"/>
            <a:gd name="connsiteY24" fmla="*/ 82666 h 82732"/>
            <a:gd name="connsiteX25" fmla="*/ 9211 w 63259"/>
            <a:gd name="connsiteY25" fmla="*/ 82331 h 82732"/>
            <a:gd name="connsiteX26" fmla="*/ 14000 w 63259"/>
            <a:gd name="connsiteY26" fmla="*/ 80416 h 82732"/>
            <a:gd name="connsiteX27" fmla="*/ 19464 w 63259"/>
            <a:gd name="connsiteY27" fmla="*/ 77006 h 82732"/>
            <a:gd name="connsiteX28" fmla="*/ 25394 w 63259"/>
            <a:gd name="connsiteY28" fmla="*/ 72228 h 82732"/>
            <a:gd name="connsiteX29" fmla="*/ 31563 w 63259"/>
            <a:gd name="connsiteY29" fmla="*/ 66258 h 82732"/>
            <a:gd name="connsiteX30" fmla="*/ 37731 w 63259"/>
            <a:gd name="connsiteY30" fmla="*/ 59334 h 82732"/>
            <a:gd name="connsiteX31" fmla="*/ 43668 w 63259"/>
            <a:gd name="connsiteY31" fmla="*/ 51720 h 82732"/>
            <a:gd name="connsiteX32" fmla="*/ 49147 w 63259"/>
            <a:gd name="connsiteY32" fmla="*/ 43706 h 82732"/>
            <a:gd name="connsiteX0" fmla="*/ 49147 w 63259"/>
            <a:gd name="connsiteY0" fmla="*/ 43706 h 82732"/>
            <a:gd name="connsiteX1" fmla="*/ 53949 w 63259"/>
            <a:gd name="connsiteY1" fmla="*/ 35602 h 82732"/>
            <a:gd name="connsiteX2" fmla="*/ 57893 w 63259"/>
            <a:gd name="connsiteY2" fmla="*/ 27724 h 82732"/>
            <a:gd name="connsiteX3" fmla="*/ 60823 w 63259"/>
            <a:gd name="connsiteY3" fmla="*/ 20368 h 82732"/>
            <a:gd name="connsiteX4" fmla="*/ 62639 w 63259"/>
            <a:gd name="connsiteY4" fmla="*/ 13817 h 82732"/>
            <a:gd name="connsiteX5" fmla="*/ 63259 w 63259"/>
            <a:gd name="connsiteY5" fmla="*/ 8324 h 82732"/>
            <a:gd name="connsiteX6" fmla="*/ 62668 w 63259"/>
            <a:gd name="connsiteY6" fmla="*/ 4101 h 82732"/>
            <a:gd name="connsiteX7" fmla="*/ 60879 w 63259"/>
            <a:gd name="connsiteY7" fmla="*/ 1310 h 82732"/>
            <a:gd name="connsiteX8" fmla="*/ 57964 w 63259"/>
            <a:gd name="connsiteY8" fmla="*/ 65 h 82732"/>
            <a:gd name="connsiteX9" fmla="*/ 54041 w 63259"/>
            <a:gd name="connsiteY9" fmla="*/ 401 h 82732"/>
            <a:gd name="connsiteX10" fmla="*/ 49259 w 63259"/>
            <a:gd name="connsiteY10" fmla="*/ 2309 h 82732"/>
            <a:gd name="connsiteX11" fmla="*/ 43795 w 63259"/>
            <a:gd name="connsiteY11" fmla="*/ 5726 h 82732"/>
            <a:gd name="connsiteX12" fmla="*/ 37866 w 63259"/>
            <a:gd name="connsiteY12" fmla="*/ 10503 h 82732"/>
            <a:gd name="connsiteX13" fmla="*/ 31697 w 63259"/>
            <a:gd name="connsiteY13" fmla="*/ 16473 h 82732"/>
            <a:gd name="connsiteX14" fmla="*/ 25528 w 63259"/>
            <a:gd name="connsiteY14" fmla="*/ 23398 h 82732"/>
            <a:gd name="connsiteX15" fmla="*/ 19584 w 63259"/>
            <a:gd name="connsiteY15" fmla="*/ 31012 h 82732"/>
            <a:gd name="connsiteX16" fmla="*/ 14112 w 63259"/>
            <a:gd name="connsiteY16" fmla="*/ 39025 h 82732"/>
            <a:gd name="connsiteX17" fmla="*/ 9310 w 63259"/>
            <a:gd name="connsiteY17" fmla="*/ 47130 h 82732"/>
            <a:gd name="connsiteX18" fmla="*/ 5366 w 63259"/>
            <a:gd name="connsiteY18" fmla="*/ 55008 h 82732"/>
            <a:gd name="connsiteX19" fmla="*/ 2430 w 63259"/>
            <a:gd name="connsiteY19" fmla="*/ 62364 h 82732"/>
            <a:gd name="connsiteX20" fmla="*/ 620 w 63259"/>
            <a:gd name="connsiteY20" fmla="*/ 68914 h 82732"/>
            <a:gd name="connsiteX21" fmla="*/ 0 w 63259"/>
            <a:gd name="connsiteY21" fmla="*/ 74407 h 82732"/>
            <a:gd name="connsiteX22" fmla="*/ 592 w 63259"/>
            <a:gd name="connsiteY22" fmla="*/ 78630 h 82732"/>
            <a:gd name="connsiteX23" fmla="*/ 2381 w 63259"/>
            <a:gd name="connsiteY23" fmla="*/ 81415 h 82732"/>
            <a:gd name="connsiteX24" fmla="*/ 5289 w 63259"/>
            <a:gd name="connsiteY24" fmla="*/ 82666 h 82732"/>
            <a:gd name="connsiteX25" fmla="*/ 9211 w 63259"/>
            <a:gd name="connsiteY25" fmla="*/ 82331 h 82732"/>
            <a:gd name="connsiteX26" fmla="*/ 14000 w 63259"/>
            <a:gd name="connsiteY26" fmla="*/ 80416 h 82732"/>
            <a:gd name="connsiteX27" fmla="*/ 19464 w 63259"/>
            <a:gd name="connsiteY27" fmla="*/ 77006 h 82732"/>
            <a:gd name="connsiteX28" fmla="*/ 25394 w 63259"/>
            <a:gd name="connsiteY28" fmla="*/ 72228 h 82732"/>
            <a:gd name="connsiteX29" fmla="*/ 31563 w 63259"/>
            <a:gd name="connsiteY29" fmla="*/ 66258 h 82732"/>
            <a:gd name="connsiteX30" fmla="*/ 37731 w 63259"/>
            <a:gd name="connsiteY30" fmla="*/ 59334 h 82732"/>
            <a:gd name="connsiteX31" fmla="*/ 43668 w 63259"/>
            <a:gd name="connsiteY31" fmla="*/ 51720 h 82732"/>
            <a:gd name="connsiteX32" fmla="*/ 49147 w 63259"/>
            <a:gd name="connsiteY32" fmla="*/ 43706 h 827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63259" h="82732">
              <a:moveTo>
                <a:pt x="49147" y="43706"/>
              </a:moveTo>
              <a:cubicBezTo>
                <a:pt x="50860" y="41020"/>
                <a:pt x="52491" y="38266"/>
                <a:pt x="53949" y="35602"/>
              </a:cubicBezTo>
              <a:cubicBezTo>
                <a:pt x="55407" y="32938"/>
                <a:pt x="56747" y="30263"/>
                <a:pt x="57893" y="27724"/>
              </a:cubicBezTo>
              <a:cubicBezTo>
                <a:pt x="59039" y="25185"/>
                <a:pt x="60032" y="22686"/>
                <a:pt x="60823" y="20368"/>
              </a:cubicBezTo>
              <a:cubicBezTo>
                <a:pt x="61614" y="18050"/>
                <a:pt x="62233" y="15824"/>
                <a:pt x="62639" y="13817"/>
              </a:cubicBezTo>
              <a:cubicBezTo>
                <a:pt x="63045" y="11810"/>
                <a:pt x="63254" y="9943"/>
                <a:pt x="63259" y="8324"/>
              </a:cubicBezTo>
              <a:cubicBezTo>
                <a:pt x="63264" y="6705"/>
                <a:pt x="63065" y="5270"/>
                <a:pt x="62668" y="4101"/>
              </a:cubicBezTo>
              <a:cubicBezTo>
                <a:pt x="62271" y="2932"/>
                <a:pt x="61663" y="1983"/>
                <a:pt x="60879" y="1310"/>
              </a:cubicBezTo>
              <a:cubicBezTo>
                <a:pt x="60095" y="637"/>
                <a:pt x="59104" y="217"/>
                <a:pt x="57964" y="65"/>
              </a:cubicBezTo>
              <a:cubicBezTo>
                <a:pt x="56824" y="-87"/>
                <a:pt x="55492" y="27"/>
                <a:pt x="54041" y="401"/>
              </a:cubicBezTo>
              <a:cubicBezTo>
                <a:pt x="52590" y="775"/>
                <a:pt x="50967" y="1422"/>
                <a:pt x="49259" y="2309"/>
              </a:cubicBezTo>
              <a:cubicBezTo>
                <a:pt x="47551" y="3196"/>
                <a:pt x="45694" y="4360"/>
                <a:pt x="43795" y="5726"/>
              </a:cubicBezTo>
              <a:cubicBezTo>
                <a:pt x="41896" y="7092"/>
                <a:pt x="39882" y="8712"/>
                <a:pt x="37866" y="10503"/>
              </a:cubicBezTo>
              <a:cubicBezTo>
                <a:pt x="35850" y="12294"/>
                <a:pt x="33753" y="14324"/>
                <a:pt x="31697" y="16473"/>
              </a:cubicBezTo>
              <a:cubicBezTo>
                <a:pt x="29641" y="18622"/>
                <a:pt x="27547" y="20975"/>
                <a:pt x="25528" y="23398"/>
              </a:cubicBezTo>
              <a:cubicBezTo>
                <a:pt x="23509" y="25821"/>
                <a:pt x="21487" y="28408"/>
                <a:pt x="19584" y="31012"/>
              </a:cubicBezTo>
              <a:cubicBezTo>
                <a:pt x="17681" y="33617"/>
                <a:pt x="15824" y="36339"/>
                <a:pt x="14112" y="39025"/>
              </a:cubicBezTo>
              <a:cubicBezTo>
                <a:pt x="12400" y="41711"/>
                <a:pt x="10768" y="44466"/>
                <a:pt x="9310" y="47130"/>
              </a:cubicBezTo>
              <a:cubicBezTo>
                <a:pt x="7852" y="49794"/>
                <a:pt x="6513" y="52469"/>
                <a:pt x="5366" y="55008"/>
              </a:cubicBezTo>
              <a:cubicBezTo>
                <a:pt x="4219" y="57547"/>
                <a:pt x="3221" y="60046"/>
                <a:pt x="2430" y="62364"/>
              </a:cubicBezTo>
              <a:cubicBezTo>
                <a:pt x="1639" y="64682"/>
                <a:pt x="1025" y="66907"/>
                <a:pt x="620" y="68914"/>
              </a:cubicBezTo>
              <a:cubicBezTo>
                <a:pt x="215" y="70921"/>
                <a:pt x="5" y="72788"/>
                <a:pt x="0" y="74407"/>
              </a:cubicBezTo>
              <a:cubicBezTo>
                <a:pt x="-5" y="76026"/>
                <a:pt x="195" y="77462"/>
                <a:pt x="592" y="78630"/>
              </a:cubicBezTo>
              <a:cubicBezTo>
                <a:pt x="989" y="79798"/>
                <a:pt x="1598" y="80742"/>
                <a:pt x="2381" y="81415"/>
              </a:cubicBezTo>
              <a:cubicBezTo>
                <a:pt x="3164" y="82088"/>
                <a:pt x="4151" y="82513"/>
                <a:pt x="5289" y="82666"/>
              </a:cubicBezTo>
              <a:cubicBezTo>
                <a:pt x="6427" y="82819"/>
                <a:pt x="7759" y="82706"/>
                <a:pt x="9211" y="82331"/>
              </a:cubicBezTo>
              <a:cubicBezTo>
                <a:pt x="10663" y="81956"/>
                <a:pt x="12291" y="81303"/>
                <a:pt x="14000" y="80416"/>
              </a:cubicBezTo>
              <a:cubicBezTo>
                <a:pt x="15709" y="79529"/>
                <a:pt x="17565" y="78371"/>
                <a:pt x="19464" y="77006"/>
              </a:cubicBezTo>
              <a:cubicBezTo>
                <a:pt x="21363" y="75641"/>
                <a:pt x="23378" y="74019"/>
                <a:pt x="25394" y="72228"/>
              </a:cubicBezTo>
              <a:cubicBezTo>
                <a:pt x="27411" y="70437"/>
                <a:pt x="29507" y="68407"/>
                <a:pt x="31563" y="66258"/>
              </a:cubicBezTo>
              <a:cubicBezTo>
                <a:pt x="33619" y="64109"/>
                <a:pt x="35714" y="61757"/>
                <a:pt x="37731" y="59334"/>
              </a:cubicBezTo>
              <a:cubicBezTo>
                <a:pt x="39749" y="56911"/>
                <a:pt x="41765" y="54325"/>
                <a:pt x="43668" y="51720"/>
              </a:cubicBezTo>
              <a:cubicBezTo>
                <a:pt x="45571" y="49115"/>
                <a:pt x="47434" y="46392"/>
                <a:pt x="49147" y="43706"/>
              </a:cubicBezTo>
              <a:close/>
            </a:path>
          </a:pathLst>
        </a:custGeom>
        <a:solidFill xmlns:a="http://schemas.openxmlformats.org/drawingml/2006/main">
          <a:srgbClr val="DD0806"/>
        </a:solidFill>
        <a:ln xmlns:a="http://schemas.openxmlformats.org/drawingml/2006/main" w="2540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0.45872</cdr:x>
      <cdr:y>0.87805</cdr:y>
    </cdr:from>
    <cdr:to>
      <cdr:x>0.57754</cdr:x>
      <cdr:y>0.92746</cdr:y>
    </cdr:to>
    <cdr:sp macro="" textlink="">
      <cdr:nvSpPr>
        <cdr:cNvPr id="2" name="XaxisName"/>
        <cdr:cNvSpPr txBox="1"/>
      </cdr:nvSpPr>
      <cdr:spPr>
        <a:xfrm xmlns:a="http://schemas.openxmlformats.org/drawingml/2006/main">
          <a:off x="4267131" y="5333053"/>
          <a:ext cx="1105314" cy="300112"/>
        </a:xfrm>
        <a:prstGeom xmlns:a="http://schemas.openxmlformats.org/drawingml/2006/main" prst="rect">
          <a:avLst/>
        </a:prstGeom>
      </cdr:spPr>
      <cdr:txBody>
        <a:bodyPr xmlns:a="http://schemas.openxmlformats.org/drawingml/2006/main" vertOverflow="clip" vert="horz" wrap="none" lIns="25400" tIns="25400" rIns="25400" bIns="25400" rtlCol="0">
          <a:spAutoFit/>
        </a:bodyPr>
        <a:lstStyle xmlns:a="http://schemas.openxmlformats.org/drawingml/2006/main"/>
        <a:p xmlns:a="http://schemas.openxmlformats.org/drawingml/2006/main">
          <a:pPr algn="ctr"/>
          <a:r>
            <a:rPr lang="en-AU" sz="1600" baseline="30000">
              <a:latin typeface="Arial" panose="020B0604020202020204" pitchFamily="34" charset="0"/>
            </a:rPr>
            <a:t>206</a:t>
          </a:r>
          <a:r>
            <a:rPr lang="en-AU" sz="1600">
              <a:latin typeface="Arial" panose="020B0604020202020204" pitchFamily="34" charset="0"/>
            </a:rPr>
            <a:t>Pb/</a:t>
          </a:r>
          <a:r>
            <a:rPr lang="en-AU" sz="1600" baseline="30000">
              <a:latin typeface="Arial" panose="020B0604020202020204" pitchFamily="34" charset="0"/>
            </a:rPr>
            <a:t>204</a:t>
          </a:r>
          <a:r>
            <a:rPr lang="en-AU" sz="1600">
              <a:latin typeface="Arial" panose="020B0604020202020204" pitchFamily="34" charset="0"/>
            </a:rPr>
            <a:t>Pb</a:t>
          </a:r>
        </a:p>
      </cdr:txBody>
    </cdr:sp>
  </cdr:relSizeAnchor>
  <cdr:relSizeAnchor xmlns:cdr="http://schemas.openxmlformats.org/drawingml/2006/chartDrawing">
    <cdr:from>
      <cdr:x>0.1456</cdr:x>
      <cdr:y>0.37142</cdr:y>
    </cdr:from>
    <cdr:to>
      <cdr:x>0.19084</cdr:x>
      <cdr:y>0.55386</cdr:y>
    </cdr:to>
    <cdr:sp macro="" textlink="">
      <cdr:nvSpPr>
        <cdr:cNvPr id="3" name="YaxisName"/>
        <cdr:cNvSpPr txBox="1"/>
      </cdr:nvSpPr>
      <cdr:spPr>
        <a:xfrm xmlns:a="http://schemas.openxmlformats.org/drawingml/2006/main">
          <a:off x="1354399" y="2255890"/>
          <a:ext cx="420897" cy="1108119"/>
        </a:xfrm>
        <a:prstGeom xmlns:a="http://schemas.openxmlformats.org/drawingml/2006/main" prst="rect">
          <a:avLst/>
        </a:prstGeom>
      </cdr:spPr>
      <cdr:txBody>
        <a:bodyPr xmlns:a="http://schemas.openxmlformats.org/drawingml/2006/main" vertOverflow="clip" vert="vert270" wrap="none" rtlCol="0">
          <a:spAutoFit/>
        </a:bodyPr>
        <a:lstStyle xmlns:a="http://schemas.openxmlformats.org/drawingml/2006/main"/>
        <a:p xmlns:a="http://schemas.openxmlformats.org/drawingml/2006/main">
          <a:pPr algn="ctr"/>
          <a:r>
            <a:rPr lang="en-AU" sz="1600" baseline="30000">
              <a:latin typeface="Arial" panose="020B0604020202020204" pitchFamily="34" charset="0"/>
            </a:rPr>
            <a:t>207</a:t>
          </a:r>
          <a:r>
            <a:rPr lang="en-AU" sz="1600">
              <a:latin typeface="Arial" panose="020B0604020202020204" pitchFamily="34" charset="0"/>
            </a:rPr>
            <a:t>Pb/</a:t>
          </a:r>
          <a:r>
            <a:rPr lang="en-AU" sz="1600" baseline="30000">
              <a:latin typeface="Arial" panose="020B0604020202020204" pitchFamily="34" charset="0"/>
            </a:rPr>
            <a:t>204</a:t>
          </a:r>
          <a:r>
            <a:rPr lang="en-AU" sz="1600">
              <a:latin typeface="Arial" panose="020B0604020202020204" pitchFamily="34" charset="0"/>
            </a:rPr>
            <a:t>Pb</a:t>
          </a:r>
        </a:p>
      </cdr:txBody>
    </cdr:sp>
  </cdr:relSizeAnchor>
  <cdr:relSizeAnchor xmlns:cdr="http://schemas.openxmlformats.org/drawingml/2006/chartDrawing">
    <cdr:from>
      <cdr:x>0.59843</cdr:x>
      <cdr:y>0.05724</cdr:y>
    </cdr:from>
    <cdr:to>
      <cdr:x>0.80601</cdr:x>
      <cdr:y>0.09833</cdr:y>
    </cdr:to>
    <cdr:sp macro="" textlink="">
      <cdr:nvSpPr>
        <cdr:cNvPr id="4" name="ErrorSize"/>
        <cdr:cNvSpPr txBox="1"/>
      </cdr:nvSpPr>
      <cdr:spPr>
        <a:xfrm xmlns:a="http://schemas.openxmlformats.org/drawingml/2006/main">
          <a:off x="5563241" y="347473"/>
          <a:ext cx="1929759" cy="249427"/>
        </a:xfrm>
        <a:prstGeom xmlns:a="http://schemas.openxmlformats.org/drawingml/2006/main" prst="rect">
          <a:avLst/>
        </a:prstGeom>
      </cdr:spPr>
      <cdr:txBody>
        <a:bodyPr xmlns:a="http://schemas.openxmlformats.org/drawingml/2006/main" vertOverflow="clip" vert="horz" wrap="none" rtlCol="0" anchor="b">
          <a:spAutoFit/>
        </a:bodyPr>
        <a:lstStyle xmlns:a="http://schemas.openxmlformats.org/drawingml/2006/main"/>
        <a:p xmlns:a="http://schemas.openxmlformats.org/drawingml/2006/main">
          <a:pPr algn="r"/>
          <a:r>
            <a:rPr lang="en-AU" sz="1000">
              <a:latin typeface="Arial" panose="020B0604020202020204" pitchFamily="34" charset="0"/>
            </a:rPr>
            <a:t>data-point error ellipses are 2</a:t>
          </a:r>
          <a:r>
            <a:rPr lang="en-AU" sz="1000">
              <a:latin typeface="Symbol" panose="05050102010706020507" pitchFamily="18" charset="2"/>
            </a:rPr>
            <a:t>s</a:t>
          </a:r>
        </a:p>
      </cdr:txBody>
    </cdr:sp>
  </cdr:relSizeAnchor>
  <cdr:relSizeAnchor xmlns:cdr="http://schemas.openxmlformats.org/drawingml/2006/chartDrawing">
    <cdr:from>
      <cdr:x>0.51568</cdr:x>
      <cdr:y>0.45997</cdr:y>
    </cdr:from>
    <cdr:to>
      <cdr:x>0.52021</cdr:x>
      <cdr:y>0.46391</cdr:y>
    </cdr:to>
    <cdr:sp macro="" textlink="">
      <cdr:nvSpPr>
        <cdr:cNvPr id="5" name="PlotDat8_23|1~33_1"/>
        <cdr:cNvSpPr/>
      </cdr:nvSpPr>
      <cdr:spPr>
        <a:xfrm xmlns:a="http://schemas.openxmlformats.org/drawingml/2006/main">
          <a:off x="4797011" y="2793762"/>
          <a:ext cx="42169" cy="23902"/>
        </a:xfrm>
        <a:custGeom xmlns:a="http://schemas.openxmlformats.org/drawingml/2006/main">
          <a:avLst/>
          <a:gdLst>
            <a:gd name="connsiteX0" fmla="*/ 41966 w 42015"/>
            <a:gd name="connsiteY0" fmla="*/ 1639 h 23868"/>
            <a:gd name="connsiteX1" fmla="*/ 41111 w 42015"/>
            <a:gd name="connsiteY1" fmla="*/ 652 h 23868"/>
            <a:gd name="connsiteX2" fmla="*/ 39476 w 42015"/>
            <a:gd name="connsiteY2" fmla="*/ 102 h 23868"/>
            <a:gd name="connsiteX3" fmla="*/ 37143 w 42015"/>
            <a:gd name="connsiteY3" fmla="*/ 0 h 23868"/>
            <a:gd name="connsiteX4" fmla="*/ 34185 w 42015"/>
            <a:gd name="connsiteY4" fmla="*/ 358 h 23868"/>
            <a:gd name="connsiteX5" fmla="*/ 30718 w 42015"/>
            <a:gd name="connsiteY5" fmla="*/ 1164 h 23868"/>
            <a:gd name="connsiteX6" fmla="*/ 26882 w 42015"/>
            <a:gd name="connsiteY6" fmla="*/ 2384 h 23868"/>
            <a:gd name="connsiteX7" fmla="*/ 22815 w 42015"/>
            <a:gd name="connsiteY7" fmla="*/ 3967 h 23868"/>
            <a:gd name="connsiteX8" fmla="*/ 18682 w 42015"/>
            <a:gd name="connsiteY8" fmla="*/ 5857 h 23868"/>
            <a:gd name="connsiteX9" fmla="*/ 14640 w 42015"/>
            <a:gd name="connsiteY9" fmla="*/ 7985 h 23868"/>
            <a:gd name="connsiteX10" fmla="*/ 10836 w 42015"/>
            <a:gd name="connsiteY10" fmla="*/ 10262 h 23868"/>
            <a:gd name="connsiteX11" fmla="*/ 7435 w 42015"/>
            <a:gd name="connsiteY11" fmla="*/ 12600 h 23868"/>
            <a:gd name="connsiteX12" fmla="*/ 4543 w 42015"/>
            <a:gd name="connsiteY12" fmla="*/ 14914 h 23868"/>
            <a:gd name="connsiteX13" fmla="*/ 2292 w 42015"/>
            <a:gd name="connsiteY13" fmla="*/ 17116 h 23868"/>
            <a:gd name="connsiteX14" fmla="*/ 755 w 42015"/>
            <a:gd name="connsiteY14" fmla="*/ 19118 h 23868"/>
            <a:gd name="connsiteX15" fmla="*/ 0 w 42015"/>
            <a:gd name="connsiteY15" fmla="*/ 20841 h 23868"/>
            <a:gd name="connsiteX16" fmla="*/ 49 w 42015"/>
            <a:gd name="connsiteY16" fmla="*/ 22224 h 23868"/>
            <a:gd name="connsiteX17" fmla="*/ 903 w 42015"/>
            <a:gd name="connsiteY17" fmla="*/ 23211 h 23868"/>
            <a:gd name="connsiteX18" fmla="*/ 2530 w 42015"/>
            <a:gd name="connsiteY18" fmla="*/ 23765 h 23868"/>
            <a:gd name="connsiteX19" fmla="*/ 4871 w 42015"/>
            <a:gd name="connsiteY19" fmla="*/ 23868 h 23868"/>
            <a:gd name="connsiteX20" fmla="*/ 7829 w 42015"/>
            <a:gd name="connsiteY20" fmla="*/ 23505 h 23868"/>
            <a:gd name="connsiteX21" fmla="*/ 11288 w 42015"/>
            <a:gd name="connsiteY21" fmla="*/ 22704 h 23868"/>
            <a:gd name="connsiteX22" fmla="*/ 15133 w 42015"/>
            <a:gd name="connsiteY22" fmla="*/ 21484 h 23868"/>
            <a:gd name="connsiteX23" fmla="*/ 19191 w 42015"/>
            <a:gd name="connsiteY23" fmla="*/ 19901 h 23868"/>
            <a:gd name="connsiteX24" fmla="*/ 23324 w 42015"/>
            <a:gd name="connsiteY24" fmla="*/ 18006 h 23868"/>
            <a:gd name="connsiteX25" fmla="*/ 27375 w 42015"/>
            <a:gd name="connsiteY25" fmla="*/ 15882 h 23868"/>
            <a:gd name="connsiteX26" fmla="*/ 31170 w 42015"/>
            <a:gd name="connsiteY26" fmla="*/ 13605 h 23868"/>
            <a:gd name="connsiteX27" fmla="*/ 34580 w 42015"/>
            <a:gd name="connsiteY27" fmla="*/ 11268 h 23868"/>
            <a:gd name="connsiteX28" fmla="*/ 37464 w 42015"/>
            <a:gd name="connsiteY28" fmla="*/ 8949 h 23868"/>
            <a:gd name="connsiteX29" fmla="*/ 39723 w 42015"/>
            <a:gd name="connsiteY29" fmla="*/ 6751 h 23868"/>
            <a:gd name="connsiteX30" fmla="*/ 41259 w 42015"/>
            <a:gd name="connsiteY30" fmla="*/ 4749 h 23868"/>
            <a:gd name="connsiteX31" fmla="*/ 42015 w 42015"/>
            <a:gd name="connsiteY31" fmla="*/ 3022 h 23868"/>
            <a:gd name="connsiteX32" fmla="*/ 41966 w 42015"/>
            <a:gd name="connsiteY32" fmla="*/ 1639 h 23868"/>
            <a:gd name="connsiteX0" fmla="*/ 41966 w 42015"/>
            <a:gd name="connsiteY0" fmla="*/ 1656 h 23885"/>
            <a:gd name="connsiteX1" fmla="*/ 41111 w 42015"/>
            <a:gd name="connsiteY1" fmla="*/ 669 h 23885"/>
            <a:gd name="connsiteX2" fmla="*/ 39476 w 42015"/>
            <a:gd name="connsiteY2" fmla="*/ 119 h 23885"/>
            <a:gd name="connsiteX3" fmla="*/ 37143 w 42015"/>
            <a:gd name="connsiteY3" fmla="*/ 17 h 23885"/>
            <a:gd name="connsiteX4" fmla="*/ 34185 w 42015"/>
            <a:gd name="connsiteY4" fmla="*/ 375 h 23885"/>
            <a:gd name="connsiteX5" fmla="*/ 30718 w 42015"/>
            <a:gd name="connsiteY5" fmla="*/ 1181 h 23885"/>
            <a:gd name="connsiteX6" fmla="*/ 26882 w 42015"/>
            <a:gd name="connsiteY6" fmla="*/ 2401 h 23885"/>
            <a:gd name="connsiteX7" fmla="*/ 22815 w 42015"/>
            <a:gd name="connsiteY7" fmla="*/ 3984 h 23885"/>
            <a:gd name="connsiteX8" fmla="*/ 18682 w 42015"/>
            <a:gd name="connsiteY8" fmla="*/ 5874 h 23885"/>
            <a:gd name="connsiteX9" fmla="*/ 14640 w 42015"/>
            <a:gd name="connsiteY9" fmla="*/ 8002 h 23885"/>
            <a:gd name="connsiteX10" fmla="*/ 10836 w 42015"/>
            <a:gd name="connsiteY10" fmla="*/ 10279 h 23885"/>
            <a:gd name="connsiteX11" fmla="*/ 7435 w 42015"/>
            <a:gd name="connsiteY11" fmla="*/ 12617 h 23885"/>
            <a:gd name="connsiteX12" fmla="*/ 4543 w 42015"/>
            <a:gd name="connsiteY12" fmla="*/ 14931 h 23885"/>
            <a:gd name="connsiteX13" fmla="*/ 2292 w 42015"/>
            <a:gd name="connsiteY13" fmla="*/ 17133 h 23885"/>
            <a:gd name="connsiteX14" fmla="*/ 755 w 42015"/>
            <a:gd name="connsiteY14" fmla="*/ 19135 h 23885"/>
            <a:gd name="connsiteX15" fmla="*/ 0 w 42015"/>
            <a:gd name="connsiteY15" fmla="*/ 20858 h 23885"/>
            <a:gd name="connsiteX16" fmla="*/ 49 w 42015"/>
            <a:gd name="connsiteY16" fmla="*/ 22241 h 23885"/>
            <a:gd name="connsiteX17" fmla="*/ 903 w 42015"/>
            <a:gd name="connsiteY17" fmla="*/ 23228 h 23885"/>
            <a:gd name="connsiteX18" fmla="*/ 2530 w 42015"/>
            <a:gd name="connsiteY18" fmla="*/ 23782 h 23885"/>
            <a:gd name="connsiteX19" fmla="*/ 4871 w 42015"/>
            <a:gd name="connsiteY19" fmla="*/ 23885 h 23885"/>
            <a:gd name="connsiteX20" fmla="*/ 7829 w 42015"/>
            <a:gd name="connsiteY20" fmla="*/ 23522 h 23885"/>
            <a:gd name="connsiteX21" fmla="*/ 11288 w 42015"/>
            <a:gd name="connsiteY21" fmla="*/ 22721 h 23885"/>
            <a:gd name="connsiteX22" fmla="*/ 15133 w 42015"/>
            <a:gd name="connsiteY22" fmla="*/ 21501 h 23885"/>
            <a:gd name="connsiteX23" fmla="*/ 19191 w 42015"/>
            <a:gd name="connsiteY23" fmla="*/ 19918 h 23885"/>
            <a:gd name="connsiteX24" fmla="*/ 23324 w 42015"/>
            <a:gd name="connsiteY24" fmla="*/ 18023 h 23885"/>
            <a:gd name="connsiteX25" fmla="*/ 27375 w 42015"/>
            <a:gd name="connsiteY25" fmla="*/ 15899 h 23885"/>
            <a:gd name="connsiteX26" fmla="*/ 31170 w 42015"/>
            <a:gd name="connsiteY26" fmla="*/ 13622 h 23885"/>
            <a:gd name="connsiteX27" fmla="*/ 34580 w 42015"/>
            <a:gd name="connsiteY27" fmla="*/ 11285 h 23885"/>
            <a:gd name="connsiteX28" fmla="*/ 37464 w 42015"/>
            <a:gd name="connsiteY28" fmla="*/ 8966 h 23885"/>
            <a:gd name="connsiteX29" fmla="*/ 39723 w 42015"/>
            <a:gd name="connsiteY29" fmla="*/ 6768 h 23885"/>
            <a:gd name="connsiteX30" fmla="*/ 41259 w 42015"/>
            <a:gd name="connsiteY30" fmla="*/ 4766 h 23885"/>
            <a:gd name="connsiteX31" fmla="*/ 42015 w 42015"/>
            <a:gd name="connsiteY31" fmla="*/ 3039 h 23885"/>
            <a:gd name="connsiteX32" fmla="*/ 41966 w 42015"/>
            <a:gd name="connsiteY32" fmla="*/ 1656 h 23885"/>
            <a:gd name="connsiteX0" fmla="*/ 41966 w 42015"/>
            <a:gd name="connsiteY0" fmla="*/ 1656 h 23885"/>
            <a:gd name="connsiteX1" fmla="*/ 41111 w 42015"/>
            <a:gd name="connsiteY1" fmla="*/ 669 h 23885"/>
            <a:gd name="connsiteX2" fmla="*/ 39476 w 42015"/>
            <a:gd name="connsiteY2" fmla="*/ 119 h 23885"/>
            <a:gd name="connsiteX3" fmla="*/ 37143 w 42015"/>
            <a:gd name="connsiteY3" fmla="*/ 17 h 23885"/>
            <a:gd name="connsiteX4" fmla="*/ 34185 w 42015"/>
            <a:gd name="connsiteY4" fmla="*/ 375 h 23885"/>
            <a:gd name="connsiteX5" fmla="*/ 30718 w 42015"/>
            <a:gd name="connsiteY5" fmla="*/ 1181 h 23885"/>
            <a:gd name="connsiteX6" fmla="*/ 26882 w 42015"/>
            <a:gd name="connsiteY6" fmla="*/ 2401 h 23885"/>
            <a:gd name="connsiteX7" fmla="*/ 22815 w 42015"/>
            <a:gd name="connsiteY7" fmla="*/ 3984 h 23885"/>
            <a:gd name="connsiteX8" fmla="*/ 18682 w 42015"/>
            <a:gd name="connsiteY8" fmla="*/ 5874 h 23885"/>
            <a:gd name="connsiteX9" fmla="*/ 14640 w 42015"/>
            <a:gd name="connsiteY9" fmla="*/ 8002 h 23885"/>
            <a:gd name="connsiteX10" fmla="*/ 10836 w 42015"/>
            <a:gd name="connsiteY10" fmla="*/ 10279 h 23885"/>
            <a:gd name="connsiteX11" fmla="*/ 7435 w 42015"/>
            <a:gd name="connsiteY11" fmla="*/ 12617 h 23885"/>
            <a:gd name="connsiteX12" fmla="*/ 4543 w 42015"/>
            <a:gd name="connsiteY12" fmla="*/ 14931 h 23885"/>
            <a:gd name="connsiteX13" fmla="*/ 2292 w 42015"/>
            <a:gd name="connsiteY13" fmla="*/ 17133 h 23885"/>
            <a:gd name="connsiteX14" fmla="*/ 755 w 42015"/>
            <a:gd name="connsiteY14" fmla="*/ 19135 h 23885"/>
            <a:gd name="connsiteX15" fmla="*/ 0 w 42015"/>
            <a:gd name="connsiteY15" fmla="*/ 20858 h 23885"/>
            <a:gd name="connsiteX16" fmla="*/ 49 w 42015"/>
            <a:gd name="connsiteY16" fmla="*/ 22241 h 23885"/>
            <a:gd name="connsiteX17" fmla="*/ 903 w 42015"/>
            <a:gd name="connsiteY17" fmla="*/ 23228 h 23885"/>
            <a:gd name="connsiteX18" fmla="*/ 2530 w 42015"/>
            <a:gd name="connsiteY18" fmla="*/ 23782 h 23885"/>
            <a:gd name="connsiteX19" fmla="*/ 4871 w 42015"/>
            <a:gd name="connsiteY19" fmla="*/ 23885 h 23885"/>
            <a:gd name="connsiteX20" fmla="*/ 7829 w 42015"/>
            <a:gd name="connsiteY20" fmla="*/ 23522 h 23885"/>
            <a:gd name="connsiteX21" fmla="*/ 11288 w 42015"/>
            <a:gd name="connsiteY21" fmla="*/ 22721 h 23885"/>
            <a:gd name="connsiteX22" fmla="*/ 15133 w 42015"/>
            <a:gd name="connsiteY22" fmla="*/ 21501 h 23885"/>
            <a:gd name="connsiteX23" fmla="*/ 19191 w 42015"/>
            <a:gd name="connsiteY23" fmla="*/ 19918 h 23885"/>
            <a:gd name="connsiteX24" fmla="*/ 23324 w 42015"/>
            <a:gd name="connsiteY24" fmla="*/ 18023 h 23885"/>
            <a:gd name="connsiteX25" fmla="*/ 27375 w 42015"/>
            <a:gd name="connsiteY25" fmla="*/ 15899 h 23885"/>
            <a:gd name="connsiteX26" fmla="*/ 31170 w 42015"/>
            <a:gd name="connsiteY26" fmla="*/ 13622 h 23885"/>
            <a:gd name="connsiteX27" fmla="*/ 34580 w 42015"/>
            <a:gd name="connsiteY27" fmla="*/ 11285 h 23885"/>
            <a:gd name="connsiteX28" fmla="*/ 37464 w 42015"/>
            <a:gd name="connsiteY28" fmla="*/ 8966 h 23885"/>
            <a:gd name="connsiteX29" fmla="*/ 39723 w 42015"/>
            <a:gd name="connsiteY29" fmla="*/ 6768 h 23885"/>
            <a:gd name="connsiteX30" fmla="*/ 41259 w 42015"/>
            <a:gd name="connsiteY30" fmla="*/ 4766 h 23885"/>
            <a:gd name="connsiteX31" fmla="*/ 42015 w 42015"/>
            <a:gd name="connsiteY31" fmla="*/ 3039 h 23885"/>
            <a:gd name="connsiteX32" fmla="*/ 41966 w 42015"/>
            <a:gd name="connsiteY32" fmla="*/ 1656 h 23885"/>
            <a:gd name="connsiteX0" fmla="*/ 41966 w 42015"/>
            <a:gd name="connsiteY0" fmla="*/ 1656 h 23885"/>
            <a:gd name="connsiteX1" fmla="*/ 41111 w 42015"/>
            <a:gd name="connsiteY1" fmla="*/ 669 h 23885"/>
            <a:gd name="connsiteX2" fmla="*/ 39476 w 42015"/>
            <a:gd name="connsiteY2" fmla="*/ 119 h 23885"/>
            <a:gd name="connsiteX3" fmla="*/ 37143 w 42015"/>
            <a:gd name="connsiteY3" fmla="*/ 17 h 23885"/>
            <a:gd name="connsiteX4" fmla="*/ 34185 w 42015"/>
            <a:gd name="connsiteY4" fmla="*/ 375 h 23885"/>
            <a:gd name="connsiteX5" fmla="*/ 30718 w 42015"/>
            <a:gd name="connsiteY5" fmla="*/ 1181 h 23885"/>
            <a:gd name="connsiteX6" fmla="*/ 26882 w 42015"/>
            <a:gd name="connsiteY6" fmla="*/ 2401 h 23885"/>
            <a:gd name="connsiteX7" fmla="*/ 22815 w 42015"/>
            <a:gd name="connsiteY7" fmla="*/ 3984 h 23885"/>
            <a:gd name="connsiteX8" fmla="*/ 18682 w 42015"/>
            <a:gd name="connsiteY8" fmla="*/ 5874 h 23885"/>
            <a:gd name="connsiteX9" fmla="*/ 14640 w 42015"/>
            <a:gd name="connsiteY9" fmla="*/ 8002 h 23885"/>
            <a:gd name="connsiteX10" fmla="*/ 10836 w 42015"/>
            <a:gd name="connsiteY10" fmla="*/ 10279 h 23885"/>
            <a:gd name="connsiteX11" fmla="*/ 7435 w 42015"/>
            <a:gd name="connsiteY11" fmla="*/ 12617 h 23885"/>
            <a:gd name="connsiteX12" fmla="*/ 4543 w 42015"/>
            <a:gd name="connsiteY12" fmla="*/ 14931 h 23885"/>
            <a:gd name="connsiteX13" fmla="*/ 2292 w 42015"/>
            <a:gd name="connsiteY13" fmla="*/ 17133 h 23885"/>
            <a:gd name="connsiteX14" fmla="*/ 755 w 42015"/>
            <a:gd name="connsiteY14" fmla="*/ 19135 h 23885"/>
            <a:gd name="connsiteX15" fmla="*/ 0 w 42015"/>
            <a:gd name="connsiteY15" fmla="*/ 20858 h 23885"/>
            <a:gd name="connsiteX16" fmla="*/ 49 w 42015"/>
            <a:gd name="connsiteY16" fmla="*/ 22241 h 23885"/>
            <a:gd name="connsiteX17" fmla="*/ 903 w 42015"/>
            <a:gd name="connsiteY17" fmla="*/ 23228 h 23885"/>
            <a:gd name="connsiteX18" fmla="*/ 2530 w 42015"/>
            <a:gd name="connsiteY18" fmla="*/ 23782 h 23885"/>
            <a:gd name="connsiteX19" fmla="*/ 4871 w 42015"/>
            <a:gd name="connsiteY19" fmla="*/ 23885 h 23885"/>
            <a:gd name="connsiteX20" fmla="*/ 7829 w 42015"/>
            <a:gd name="connsiteY20" fmla="*/ 23522 h 23885"/>
            <a:gd name="connsiteX21" fmla="*/ 11288 w 42015"/>
            <a:gd name="connsiteY21" fmla="*/ 22721 h 23885"/>
            <a:gd name="connsiteX22" fmla="*/ 15133 w 42015"/>
            <a:gd name="connsiteY22" fmla="*/ 21501 h 23885"/>
            <a:gd name="connsiteX23" fmla="*/ 19191 w 42015"/>
            <a:gd name="connsiteY23" fmla="*/ 19918 h 23885"/>
            <a:gd name="connsiteX24" fmla="*/ 23324 w 42015"/>
            <a:gd name="connsiteY24" fmla="*/ 18023 h 23885"/>
            <a:gd name="connsiteX25" fmla="*/ 27375 w 42015"/>
            <a:gd name="connsiteY25" fmla="*/ 15899 h 23885"/>
            <a:gd name="connsiteX26" fmla="*/ 31170 w 42015"/>
            <a:gd name="connsiteY26" fmla="*/ 13622 h 23885"/>
            <a:gd name="connsiteX27" fmla="*/ 34580 w 42015"/>
            <a:gd name="connsiteY27" fmla="*/ 11285 h 23885"/>
            <a:gd name="connsiteX28" fmla="*/ 37464 w 42015"/>
            <a:gd name="connsiteY28" fmla="*/ 8966 h 23885"/>
            <a:gd name="connsiteX29" fmla="*/ 39723 w 42015"/>
            <a:gd name="connsiteY29" fmla="*/ 6768 h 23885"/>
            <a:gd name="connsiteX30" fmla="*/ 41259 w 42015"/>
            <a:gd name="connsiteY30" fmla="*/ 4766 h 23885"/>
            <a:gd name="connsiteX31" fmla="*/ 42015 w 42015"/>
            <a:gd name="connsiteY31" fmla="*/ 3039 h 23885"/>
            <a:gd name="connsiteX32" fmla="*/ 41966 w 42015"/>
            <a:gd name="connsiteY32" fmla="*/ 1656 h 23885"/>
            <a:gd name="connsiteX0" fmla="*/ 41966 w 42015"/>
            <a:gd name="connsiteY0" fmla="*/ 1656 h 23885"/>
            <a:gd name="connsiteX1" fmla="*/ 41111 w 42015"/>
            <a:gd name="connsiteY1" fmla="*/ 669 h 23885"/>
            <a:gd name="connsiteX2" fmla="*/ 39476 w 42015"/>
            <a:gd name="connsiteY2" fmla="*/ 119 h 23885"/>
            <a:gd name="connsiteX3" fmla="*/ 37143 w 42015"/>
            <a:gd name="connsiteY3" fmla="*/ 17 h 23885"/>
            <a:gd name="connsiteX4" fmla="*/ 34185 w 42015"/>
            <a:gd name="connsiteY4" fmla="*/ 375 h 23885"/>
            <a:gd name="connsiteX5" fmla="*/ 30718 w 42015"/>
            <a:gd name="connsiteY5" fmla="*/ 1181 h 23885"/>
            <a:gd name="connsiteX6" fmla="*/ 26882 w 42015"/>
            <a:gd name="connsiteY6" fmla="*/ 2401 h 23885"/>
            <a:gd name="connsiteX7" fmla="*/ 22815 w 42015"/>
            <a:gd name="connsiteY7" fmla="*/ 3984 h 23885"/>
            <a:gd name="connsiteX8" fmla="*/ 18682 w 42015"/>
            <a:gd name="connsiteY8" fmla="*/ 5874 h 23885"/>
            <a:gd name="connsiteX9" fmla="*/ 14640 w 42015"/>
            <a:gd name="connsiteY9" fmla="*/ 8002 h 23885"/>
            <a:gd name="connsiteX10" fmla="*/ 10836 w 42015"/>
            <a:gd name="connsiteY10" fmla="*/ 10279 h 23885"/>
            <a:gd name="connsiteX11" fmla="*/ 7435 w 42015"/>
            <a:gd name="connsiteY11" fmla="*/ 12617 h 23885"/>
            <a:gd name="connsiteX12" fmla="*/ 4543 w 42015"/>
            <a:gd name="connsiteY12" fmla="*/ 14931 h 23885"/>
            <a:gd name="connsiteX13" fmla="*/ 2292 w 42015"/>
            <a:gd name="connsiteY13" fmla="*/ 17133 h 23885"/>
            <a:gd name="connsiteX14" fmla="*/ 755 w 42015"/>
            <a:gd name="connsiteY14" fmla="*/ 19135 h 23885"/>
            <a:gd name="connsiteX15" fmla="*/ 0 w 42015"/>
            <a:gd name="connsiteY15" fmla="*/ 20858 h 23885"/>
            <a:gd name="connsiteX16" fmla="*/ 49 w 42015"/>
            <a:gd name="connsiteY16" fmla="*/ 22241 h 23885"/>
            <a:gd name="connsiteX17" fmla="*/ 903 w 42015"/>
            <a:gd name="connsiteY17" fmla="*/ 23228 h 23885"/>
            <a:gd name="connsiteX18" fmla="*/ 2530 w 42015"/>
            <a:gd name="connsiteY18" fmla="*/ 23782 h 23885"/>
            <a:gd name="connsiteX19" fmla="*/ 4871 w 42015"/>
            <a:gd name="connsiteY19" fmla="*/ 23885 h 23885"/>
            <a:gd name="connsiteX20" fmla="*/ 7829 w 42015"/>
            <a:gd name="connsiteY20" fmla="*/ 23522 h 23885"/>
            <a:gd name="connsiteX21" fmla="*/ 11288 w 42015"/>
            <a:gd name="connsiteY21" fmla="*/ 22721 h 23885"/>
            <a:gd name="connsiteX22" fmla="*/ 15133 w 42015"/>
            <a:gd name="connsiteY22" fmla="*/ 21501 h 23885"/>
            <a:gd name="connsiteX23" fmla="*/ 19191 w 42015"/>
            <a:gd name="connsiteY23" fmla="*/ 19918 h 23885"/>
            <a:gd name="connsiteX24" fmla="*/ 23324 w 42015"/>
            <a:gd name="connsiteY24" fmla="*/ 18023 h 23885"/>
            <a:gd name="connsiteX25" fmla="*/ 27375 w 42015"/>
            <a:gd name="connsiteY25" fmla="*/ 15899 h 23885"/>
            <a:gd name="connsiteX26" fmla="*/ 31170 w 42015"/>
            <a:gd name="connsiteY26" fmla="*/ 13622 h 23885"/>
            <a:gd name="connsiteX27" fmla="*/ 34580 w 42015"/>
            <a:gd name="connsiteY27" fmla="*/ 11285 h 23885"/>
            <a:gd name="connsiteX28" fmla="*/ 37464 w 42015"/>
            <a:gd name="connsiteY28" fmla="*/ 8966 h 23885"/>
            <a:gd name="connsiteX29" fmla="*/ 39723 w 42015"/>
            <a:gd name="connsiteY29" fmla="*/ 6768 h 23885"/>
            <a:gd name="connsiteX30" fmla="*/ 41259 w 42015"/>
            <a:gd name="connsiteY30" fmla="*/ 4766 h 23885"/>
            <a:gd name="connsiteX31" fmla="*/ 42015 w 42015"/>
            <a:gd name="connsiteY31" fmla="*/ 3039 h 23885"/>
            <a:gd name="connsiteX32" fmla="*/ 41966 w 42015"/>
            <a:gd name="connsiteY32" fmla="*/ 1656 h 23885"/>
            <a:gd name="connsiteX0" fmla="*/ 41966 w 42015"/>
            <a:gd name="connsiteY0" fmla="*/ 1656 h 23885"/>
            <a:gd name="connsiteX1" fmla="*/ 41111 w 42015"/>
            <a:gd name="connsiteY1" fmla="*/ 669 h 23885"/>
            <a:gd name="connsiteX2" fmla="*/ 39476 w 42015"/>
            <a:gd name="connsiteY2" fmla="*/ 119 h 23885"/>
            <a:gd name="connsiteX3" fmla="*/ 37143 w 42015"/>
            <a:gd name="connsiteY3" fmla="*/ 17 h 23885"/>
            <a:gd name="connsiteX4" fmla="*/ 34185 w 42015"/>
            <a:gd name="connsiteY4" fmla="*/ 375 h 23885"/>
            <a:gd name="connsiteX5" fmla="*/ 30718 w 42015"/>
            <a:gd name="connsiteY5" fmla="*/ 1181 h 23885"/>
            <a:gd name="connsiteX6" fmla="*/ 26882 w 42015"/>
            <a:gd name="connsiteY6" fmla="*/ 2401 h 23885"/>
            <a:gd name="connsiteX7" fmla="*/ 22815 w 42015"/>
            <a:gd name="connsiteY7" fmla="*/ 3984 h 23885"/>
            <a:gd name="connsiteX8" fmla="*/ 18682 w 42015"/>
            <a:gd name="connsiteY8" fmla="*/ 5874 h 23885"/>
            <a:gd name="connsiteX9" fmla="*/ 14640 w 42015"/>
            <a:gd name="connsiteY9" fmla="*/ 8002 h 23885"/>
            <a:gd name="connsiteX10" fmla="*/ 10836 w 42015"/>
            <a:gd name="connsiteY10" fmla="*/ 10279 h 23885"/>
            <a:gd name="connsiteX11" fmla="*/ 7435 w 42015"/>
            <a:gd name="connsiteY11" fmla="*/ 12617 h 23885"/>
            <a:gd name="connsiteX12" fmla="*/ 4543 w 42015"/>
            <a:gd name="connsiteY12" fmla="*/ 14931 h 23885"/>
            <a:gd name="connsiteX13" fmla="*/ 2292 w 42015"/>
            <a:gd name="connsiteY13" fmla="*/ 17133 h 23885"/>
            <a:gd name="connsiteX14" fmla="*/ 755 w 42015"/>
            <a:gd name="connsiteY14" fmla="*/ 19135 h 23885"/>
            <a:gd name="connsiteX15" fmla="*/ 0 w 42015"/>
            <a:gd name="connsiteY15" fmla="*/ 20858 h 23885"/>
            <a:gd name="connsiteX16" fmla="*/ 49 w 42015"/>
            <a:gd name="connsiteY16" fmla="*/ 22241 h 23885"/>
            <a:gd name="connsiteX17" fmla="*/ 903 w 42015"/>
            <a:gd name="connsiteY17" fmla="*/ 23228 h 23885"/>
            <a:gd name="connsiteX18" fmla="*/ 2530 w 42015"/>
            <a:gd name="connsiteY18" fmla="*/ 23782 h 23885"/>
            <a:gd name="connsiteX19" fmla="*/ 4871 w 42015"/>
            <a:gd name="connsiteY19" fmla="*/ 23885 h 23885"/>
            <a:gd name="connsiteX20" fmla="*/ 7829 w 42015"/>
            <a:gd name="connsiteY20" fmla="*/ 23522 h 23885"/>
            <a:gd name="connsiteX21" fmla="*/ 11288 w 42015"/>
            <a:gd name="connsiteY21" fmla="*/ 22721 h 23885"/>
            <a:gd name="connsiteX22" fmla="*/ 15133 w 42015"/>
            <a:gd name="connsiteY22" fmla="*/ 21501 h 23885"/>
            <a:gd name="connsiteX23" fmla="*/ 19191 w 42015"/>
            <a:gd name="connsiteY23" fmla="*/ 19918 h 23885"/>
            <a:gd name="connsiteX24" fmla="*/ 23324 w 42015"/>
            <a:gd name="connsiteY24" fmla="*/ 18023 h 23885"/>
            <a:gd name="connsiteX25" fmla="*/ 27375 w 42015"/>
            <a:gd name="connsiteY25" fmla="*/ 15899 h 23885"/>
            <a:gd name="connsiteX26" fmla="*/ 31170 w 42015"/>
            <a:gd name="connsiteY26" fmla="*/ 13622 h 23885"/>
            <a:gd name="connsiteX27" fmla="*/ 34580 w 42015"/>
            <a:gd name="connsiteY27" fmla="*/ 11285 h 23885"/>
            <a:gd name="connsiteX28" fmla="*/ 37464 w 42015"/>
            <a:gd name="connsiteY28" fmla="*/ 8966 h 23885"/>
            <a:gd name="connsiteX29" fmla="*/ 39723 w 42015"/>
            <a:gd name="connsiteY29" fmla="*/ 6768 h 23885"/>
            <a:gd name="connsiteX30" fmla="*/ 41259 w 42015"/>
            <a:gd name="connsiteY30" fmla="*/ 4766 h 23885"/>
            <a:gd name="connsiteX31" fmla="*/ 42015 w 42015"/>
            <a:gd name="connsiteY31" fmla="*/ 3039 h 23885"/>
            <a:gd name="connsiteX32" fmla="*/ 41966 w 42015"/>
            <a:gd name="connsiteY32" fmla="*/ 1656 h 23885"/>
            <a:gd name="connsiteX0" fmla="*/ 41966 w 42015"/>
            <a:gd name="connsiteY0" fmla="*/ 1656 h 23885"/>
            <a:gd name="connsiteX1" fmla="*/ 41111 w 42015"/>
            <a:gd name="connsiteY1" fmla="*/ 669 h 23885"/>
            <a:gd name="connsiteX2" fmla="*/ 39476 w 42015"/>
            <a:gd name="connsiteY2" fmla="*/ 119 h 23885"/>
            <a:gd name="connsiteX3" fmla="*/ 37143 w 42015"/>
            <a:gd name="connsiteY3" fmla="*/ 17 h 23885"/>
            <a:gd name="connsiteX4" fmla="*/ 34185 w 42015"/>
            <a:gd name="connsiteY4" fmla="*/ 375 h 23885"/>
            <a:gd name="connsiteX5" fmla="*/ 30718 w 42015"/>
            <a:gd name="connsiteY5" fmla="*/ 1181 h 23885"/>
            <a:gd name="connsiteX6" fmla="*/ 26882 w 42015"/>
            <a:gd name="connsiteY6" fmla="*/ 2401 h 23885"/>
            <a:gd name="connsiteX7" fmla="*/ 22815 w 42015"/>
            <a:gd name="connsiteY7" fmla="*/ 3984 h 23885"/>
            <a:gd name="connsiteX8" fmla="*/ 18682 w 42015"/>
            <a:gd name="connsiteY8" fmla="*/ 5874 h 23885"/>
            <a:gd name="connsiteX9" fmla="*/ 14640 w 42015"/>
            <a:gd name="connsiteY9" fmla="*/ 8002 h 23885"/>
            <a:gd name="connsiteX10" fmla="*/ 10836 w 42015"/>
            <a:gd name="connsiteY10" fmla="*/ 10279 h 23885"/>
            <a:gd name="connsiteX11" fmla="*/ 7435 w 42015"/>
            <a:gd name="connsiteY11" fmla="*/ 12617 h 23885"/>
            <a:gd name="connsiteX12" fmla="*/ 4543 w 42015"/>
            <a:gd name="connsiteY12" fmla="*/ 14931 h 23885"/>
            <a:gd name="connsiteX13" fmla="*/ 2292 w 42015"/>
            <a:gd name="connsiteY13" fmla="*/ 17133 h 23885"/>
            <a:gd name="connsiteX14" fmla="*/ 755 w 42015"/>
            <a:gd name="connsiteY14" fmla="*/ 19135 h 23885"/>
            <a:gd name="connsiteX15" fmla="*/ 0 w 42015"/>
            <a:gd name="connsiteY15" fmla="*/ 20858 h 23885"/>
            <a:gd name="connsiteX16" fmla="*/ 49 w 42015"/>
            <a:gd name="connsiteY16" fmla="*/ 22241 h 23885"/>
            <a:gd name="connsiteX17" fmla="*/ 903 w 42015"/>
            <a:gd name="connsiteY17" fmla="*/ 23228 h 23885"/>
            <a:gd name="connsiteX18" fmla="*/ 2530 w 42015"/>
            <a:gd name="connsiteY18" fmla="*/ 23782 h 23885"/>
            <a:gd name="connsiteX19" fmla="*/ 4871 w 42015"/>
            <a:gd name="connsiteY19" fmla="*/ 23885 h 23885"/>
            <a:gd name="connsiteX20" fmla="*/ 7829 w 42015"/>
            <a:gd name="connsiteY20" fmla="*/ 23522 h 23885"/>
            <a:gd name="connsiteX21" fmla="*/ 11288 w 42015"/>
            <a:gd name="connsiteY21" fmla="*/ 22721 h 23885"/>
            <a:gd name="connsiteX22" fmla="*/ 15133 w 42015"/>
            <a:gd name="connsiteY22" fmla="*/ 21501 h 23885"/>
            <a:gd name="connsiteX23" fmla="*/ 19191 w 42015"/>
            <a:gd name="connsiteY23" fmla="*/ 19918 h 23885"/>
            <a:gd name="connsiteX24" fmla="*/ 23324 w 42015"/>
            <a:gd name="connsiteY24" fmla="*/ 18023 h 23885"/>
            <a:gd name="connsiteX25" fmla="*/ 27375 w 42015"/>
            <a:gd name="connsiteY25" fmla="*/ 15899 h 23885"/>
            <a:gd name="connsiteX26" fmla="*/ 31170 w 42015"/>
            <a:gd name="connsiteY26" fmla="*/ 13622 h 23885"/>
            <a:gd name="connsiteX27" fmla="*/ 34580 w 42015"/>
            <a:gd name="connsiteY27" fmla="*/ 11285 h 23885"/>
            <a:gd name="connsiteX28" fmla="*/ 37464 w 42015"/>
            <a:gd name="connsiteY28" fmla="*/ 8966 h 23885"/>
            <a:gd name="connsiteX29" fmla="*/ 39723 w 42015"/>
            <a:gd name="connsiteY29" fmla="*/ 6768 h 23885"/>
            <a:gd name="connsiteX30" fmla="*/ 41259 w 42015"/>
            <a:gd name="connsiteY30" fmla="*/ 4766 h 23885"/>
            <a:gd name="connsiteX31" fmla="*/ 42015 w 42015"/>
            <a:gd name="connsiteY31" fmla="*/ 3039 h 23885"/>
            <a:gd name="connsiteX32" fmla="*/ 41966 w 42015"/>
            <a:gd name="connsiteY32" fmla="*/ 1656 h 23885"/>
            <a:gd name="connsiteX0" fmla="*/ 41966 w 42015"/>
            <a:gd name="connsiteY0" fmla="*/ 1656 h 23885"/>
            <a:gd name="connsiteX1" fmla="*/ 41111 w 42015"/>
            <a:gd name="connsiteY1" fmla="*/ 669 h 23885"/>
            <a:gd name="connsiteX2" fmla="*/ 39476 w 42015"/>
            <a:gd name="connsiteY2" fmla="*/ 119 h 23885"/>
            <a:gd name="connsiteX3" fmla="*/ 37143 w 42015"/>
            <a:gd name="connsiteY3" fmla="*/ 17 h 23885"/>
            <a:gd name="connsiteX4" fmla="*/ 34185 w 42015"/>
            <a:gd name="connsiteY4" fmla="*/ 375 h 23885"/>
            <a:gd name="connsiteX5" fmla="*/ 30718 w 42015"/>
            <a:gd name="connsiteY5" fmla="*/ 1181 h 23885"/>
            <a:gd name="connsiteX6" fmla="*/ 26882 w 42015"/>
            <a:gd name="connsiteY6" fmla="*/ 2401 h 23885"/>
            <a:gd name="connsiteX7" fmla="*/ 22815 w 42015"/>
            <a:gd name="connsiteY7" fmla="*/ 3984 h 23885"/>
            <a:gd name="connsiteX8" fmla="*/ 18682 w 42015"/>
            <a:gd name="connsiteY8" fmla="*/ 5874 h 23885"/>
            <a:gd name="connsiteX9" fmla="*/ 14640 w 42015"/>
            <a:gd name="connsiteY9" fmla="*/ 8002 h 23885"/>
            <a:gd name="connsiteX10" fmla="*/ 10836 w 42015"/>
            <a:gd name="connsiteY10" fmla="*/ 10279 h 23885"/>
            <a:gd name="connsiteX11" fmla="*/ 7435 w 42015"/>
            <a:gd name="connsiteY11" fmla="*/ 12617 h 23885"/>
            <a:gd name="connsiteX12" fmla="*/ 4543 w 42015"/>
            <a:gd name="connsiteY12" fmla="*/ 14931 h 23885"/>
            <a:gd name="connsiteX13" fmla="*/ 2292 w 42015"/>
            <a:gd name="connsiteY13" fmla="*/ 17133 h 23885"/>
            <a:gd name="connsiteX14" fmla="*/ 755 w 42015"/>
            <a:gd name="connsiteY14" fmla="*/ 19135 h 23885"/>
            <a:gd name="connsiteX15" fmla="*/ 0 w 42015"/>
            <a:gd name="connsiteY15" fmla="*/ 20858 h 23885"/>
            <a:gd name="connsiteX16" fmla="*/ 49 w 42015"/>
            <a:gd name="connsiteY16" fmla="*/ 22241 h 23885"/>
            <a:gd name="connsiteX17" fmla="*/ 903 w 42015"/>
            <a:gd name="connsiteY17" fmla="*/ 23228 h 23885"/>
            <a:gd name="connsiteX18" fmla="*/ 2530 w 42015"/>
            <a:gd name="connsiteY18" fmla="*/ 23782 h 23885"/>
            <a:gd name="connsiteX19" fmla="*/ 4871 w 42015"/>
            <a:gd name="connsiteY19" fmla="*/ 23885 h 23885"/>
            <a:gd name="connsiteX20" fmla="*/ 7829 w 42015"/>
            <a:gd name="connsiteY20" fmla="*/ 23522 h 23885"/>
            <a:gd name="connsiteX21" fmla="*/ 11288 w 42015"/>
            <a:gd name="connsiteY21" fmla="*/ 22721 h 23885"/>
            <a:gd name="connsiteX22" fmla="*/ 15133 w 42015"/>
            <a:gd name="connsiteY22" fmla="*/ 21501 h 23885"/>
            <a:gd name="connsiteX23" fmla="*/ 19191 w 42015"/>
            <a:gd name="connsiteY23" fmla="*/ 19918 h 23885"/>
            <a:gd name="connsiteX24" fmla="*/ 23324 w 42015"/>
            <a:gd name="connsiteY24" fmla="*/ 18023 h 23885"/>
            <a:gd name="connsiteX25" fmla="*/ 27375 w 42015"/>
            <a:gd name="connsiteY25" fmla="*/ 15899 h 23885"/>
            <a:gd name="connsiteX26" fmla="*/ 31170 w 42015"/>
            <a:gd name="connsiteY26" fmla="*/ 13622 h 23885"/>
            <a:gd name="connsiteX27" fmla="*/ 34580 w 42015"/>
            <a:gd name="connsiteY27" fmla="*/ 11285 h 23885"/>
            <a:gd name="connsiteX28" fmla="*/ 37464 w 42015"/>
            <a:gd name="connsiteY28" fmla="*/ 8966 h 23885"/>
            <a:gd name="connsiteX29" fmla="*/ 39723 w 42015"/>
            <a:gd name="connsiteY29" fmla="*/ 6768 h 23885"/>
            <a:gd name="connsiteX30" fmla="*/ 41259 w 42015"/>
            <a:gd name="connsiteY30" fmla="*/ 4766 h 23885"/>
            <a:gd name="connsiteX31" fmla="*/ 42015 w 42015"/>
            <a:gd name="connsiteY31" fmla="*/ 3039 h 23885"/>
            <a:gd name="connsiteX32" fmla="*/ 41966 w 42015"/>
            <a:gd name="connsiteY32" fmla="*/ 1656 h 23885"/>
            <a:gd name="connsiteX0" fmla="*/ 41966 w 42015"/>
            <a:gd name="connsiteY0" fmla="*/ 1656 h 23885"/>
            <a:gd name="connsiteX1" fmla="*/ 41111 w 42015"/>
            <a:gd name="connsiteY1" fmla="*/ 669 h 23885"/>
            <a:gd name="connsiteX2" fmla="*/ 39476 w 42015"/>
            <a:gd name="connsiteY2" fmla="*/ 119 h 23885"/>
            <a:gd name="connsiteX3" fmla="*/ 37143 w 42015"/>
            <a:gd name="connsiteY3" fmla="*/ 17 h 23885"/>
            <a:gd name="connsiteX4" fmla="*/ 34185 w 42015"/>
            <a:gd name="connsiteY4" fmla="*/ 375 h 23885"/>
            <a:gd name="connsiteX5" fmla="*/ 30718 w 42015"/>
            <a:gd name="connsiteY5" fmla="*/ 1181 h 23885"/>
            <a:gd name="connsiteX6" fmla="*/ 26882 w 42015"/>
            <a:gd name="connsiteY6" fmla="*/ 2401 h 23885"/>
            <a:gd name="connsiteX7" fmla="*/ 22815 w 42015"/>
            <a:gd name="connsiteY7" fmla="*/ 3984 h 23885"/>
            <a:gd name="connsiteX8" fmla="*/ 18682 w 42015"/>
            <a:gd name="connsiteY8" fmla="*/ 5874 h 23885"/>
            <a:gd name="connsiteX9" fmla="*/ 14640 w 42015"/>
            <a:gd name="connsiteY9" fmla="*/ 8002 h 23885"/>
            <a:gd name="connsiteX10" fmla="*/ 10836 w 42015"/>
            <a:gd name="connsiteY10" fmla="*/ 10279 h 23885"/>
            <a:gd name="connsiteX11" fmla="*/ 7435 w 42015"/>
            <a:gd name="connsiteY11" fmla="*/ 12617 h 23885"/>
            <a:gd name="connsiteX12" fmla="*/ 4543 w 42015"/>
            <a:gd name="connsiteY12" fmla="*/ 14931 h 23885"/>
            <a:gd name="connsiteX13" fmla="*/ 2292 w 42015"/>
            <a:gd name="connsiteY13" fmla="*/ 17133 h 23885"/>
            <a:gd name="connsiteX14" fmla="*/ 755 w 42015"/>
            <a:gd name="connsiteY14" fmla="*/ 19135 h 23885"/>
            <a:gd name="connsiteX15" fmla="*/ 0 w 42015"/>
            <a:gd name="connsiteY15" fmla="*/ 20858 h 23885"/>
            <a:gd name="connsiteX16" fmla="*/ 49 w 42015"/>
            <a:gd name="connsiteY16" fmla="*/ 22241 h 23885"/>
            <a:gd name="connsiteX17" fmla="*/ 903 w 42015"/>
            <a:gd name="connsiteY17" fmla="*/ 23228 h 23885"/>
            <a:gd name="connsiteX18" fmla="*/ 2530 w 42015"/>
            <a:gd name="connsiteY18" fmla="*/ 23782 h 23885"/>
            <a:gd name="connsiteX19" fmla="*/ 4871 w 42015"/>
            <a:gd name="connsiteY19" fmla="*/ 23885 h 23885"/>
            <a:gd name="connsiteX20" fmla="*/ 7829 w 42015"/>
            <a:gd name="connsiteY20" fmla="*/ 23522 h 23885"/>
            <a:gd name="connsiteX21" fmla="*/ 11288 w 42015"/>
            <a:gd name="connsiteY21" fmla="*/ 22721 h 23885"/>
            <a:gd name="connsiteX22" fmla="*/ 15133 w 42015"/>
            <a:gd name="connsiteY22" fmla="*/ 21501 h 23885"/>
            <a:gd name="connsiteX23" fmla="*/ 19191 w 42015"/>
            <a:gd name="connsiteY23" fmla="*/ 19918 h 23885"/>
            <a:gd name="connsiteX24" fmla="*/ 23324 w 42015"/>
            <a:gd name="connsiteY24" fmla="*/ 18023 h 23885"/>
            <a:gd name="connsiteX25" fmla="*/ 27375 w 42015"/>
            <a:gd name="connsiteY25" fmla="*/ 15899 h 23885"/>
            <a:gd name="connsiteX26" fmla="*/ 31170 w 42015"/>
            <a:gd name="connsiteY26" fmla="*/ 13622 h 23885"/>
            <a:gd name="connsiteX27" fmla="*/ 34580 w 42015"/>
            <a:gd name="connsiteY27" fmla="*/ 11285 h 23885"/>
            <a:gd name="connsiteX28" fmla="*/ 37464 w 42015"/>
            <a:gd name="connsiteY28" fmla="*/ 8966 h 23885"/>
            <a:gd name="connsiteX29" fmla="*/ 39723 w 42015"/>
            <a:gd name="connsiteY29" fmla="*/ 6768 h 23885"/>
            <a:gd name="connsiteX30" fmla="*/ 41259 w 42015"/>
            <a:gd name="connsiteY30" fmla="*/ 4766 h 23885"/>
            <a:gd name="connsiteX31" fmla="*/ 42015 w 42015"/>
            <a:gd name="connsiteY31" fmla="*/ 3039 h 23885"/>
            <a:gd name="connsiteX32" fmla="*/ 41966 w 42015"/>
            <a:gd name="connsiteY32" fmla="*/ 1656 h 23885"/>
            <a:gd name="connsiteX0" fmla="*/ 41966 w 42015"/>
            <a:gd name="connsiteY0" fmla="*/ 1656 h 23885"/>
            <a:gd name="connsiteX1" fmla="*/ 41111 w 42015"/>
            <a:gd name="connsiteY1" fmla="*/ 669 h 23885"/>
            <a:gd name="connsiteX2" fmla="*/ 39476 w 42015"/>
            <a:gd name="connsiteY2" fmla="*/ 119 h 23885"/>
            <a:gd name="connsiteX3" fmla="*/ 37143 w 42015"/>
            <a:gd name="connsiteY3" fmla="*/ 17 h 23885"/>
            <a:gd name="connsiteX4" fmla="*/ 34185 w 42015"/>
            <a:gd name="connsiteY4" fmla="*/ 375 h 23885"/>
            <a:gd name="connsiteX5" fmla="*/ 30718 w 42015"/>
            <a:gd name="connsiteY5" fmla="*/ 1181 h 23885"/>
            <a:gd name="connsiteX6" fmla="*/ 26882 w 42015"/>
            <a:gd name="connsiteY6" fmla="*/ 2401 h 23885"/>
            <a:gd name="connsiteX7" fmla="*/ 22815 w 42015"/>
            <a:gd name="connsiteY7" fmla="*/ 3984 h 23885"/>
            <a:gd name="connsiteX8" fmla="*/ 18682 w 42015"/>
            <a:gd name="connsiteY8" fmla="*/ 5874 h 23885"/>
            <a:gd name="connsiteX9" fmla="*/ 14640 w 42015"/>
            <a:gd name="connsiteY9" fmla="*/ 8002 h 23885"/>
            <a:gd name="connsiteX10" fmla="*/ 10836 w 42015"/>
            <a:gd name="connsiteY10" fmla="*/ 10279 h 23885"/>
            <a:gd name="connsiteX11" fmla="*/ 7435 w 42015"/>
            <a:gd name="connsiteY11" fmla="*/ 12617 h 23885"/>
            <a:gd name="connsiteX12" fmla="*/ 4543 w 42015"/>
            <a:gd name="connsiteY12" fmla="*/ 14931 h 23885"/>
            <a:gd name="connsiteX13" fmla="*/ 2292 w 42015"/>
            <a:gd name="connsiteY13" fmla="*/ 17133 h 23885"/>
            <a:gd name="connsiteX14" fmla="*/ 755 w 42015"/>
            <a:gd name="connsiteY14" fmla="*/ 19135 h 23885"/>
            <a:gd name="connsiteX15" fmla="*/ 0 w 42015"/>
            <a:gd name="connsiteY15" fmla="*/ 20858 h 23885"/>
            <a:gd name="connsiteX16" fmla="*/ 49 w 42015"/>
            <a:gd name="connsiteY16" fmla="*/ 22241 h 23885"/>
            <a:gd name="connsiteX17" fmla="*/ 903 w 42015"/>
            <a:gd name="connsiteY17" fmla="*/ 23228 h 23885"/>
            <a:gd name="connsiteX18" fmla="*/ 2530 w 42015"/>
            <a:gd name="connsiteY18" fmla="*/ 23782 h 23885"/>
            <a:gd name="connsiteX19" fmla="*/ 4871 w 42015"/>
            <a:gd name="connsiteY19" fmla="*/ 23885 h 23885"/>
            <a:gd name="connsiteX20" fmla="*/ 7829 w 42015"/>
            <a:gd name="connsiteY20" fmla="*/ 23522 h 23885"/>
            <a:gd name="connsiteX21" fmla="*/ 11288 w 42015"/>
            <a:gd name="connsiteY21" fmla="*/ 22721 h 23885"/>
            <a:gd name="connsiteX22" fmla="*/ 15133 w 42015"/>
            <a:gd name="connsiteY22" fmla="*/ 21501 h 23885"/>
            <a:gd name="connsiteX23" fmla="*/ 19191 w 42015"/>
            <a:gd name="connsiteY23" fmla="*/ 19918 h 23885"/>
            <a:gd name="connsiteX24" fmla="*/ 23324 w 42015"/>
            <a:gd name="connsiteY24" fmla="*/ 18023 h 23885"/>
            <a:gd name="connsiteX25" fmla="*/ 27375 w 42015"/>
            <a:gd name="connsiteY25" fmla="*/ 15899 h 23885"/>
            <a:gd name="connsiteX26" fmla="*/ 31170 w 42015"/>
            <a:gd name="connsiteY26" fmla="*/ 13622 h 23885"/>
            <a:gd name="connsiteX27" fmla="*/ 34580 w 42015"/>
            <a:gd name="connsiteY27" fmla="*/ 11285 h 23885"/>
            <a:gd name="connsiteX28" fmla="*/ 37464 w 42015"/>
            <a:gd name="connsiteY28" fmla="*/ 8966 h 23885"/>
            <a:gd name="connsiteX29" fmla="*/ 39723 w 42015"/>
            <a:gd name="connsiteY29" fmla="*/ 6768 h 23885"/>
            <a:gd name="connsiteX30" fmla="*/ 41259 w 42015"/>
            <a:gd name="connsiteY30" fmla="*/ 4766 h 23885"/>
            <a:gd name="connsiteX31" fmla="*/ 42015 w 42015"/>
            <a:gd name="connsiteY31" fmla="*/ 3039 h 23885"/>
            <a:gd name="connsiteX32" fmla="*/ 41966 w 42015"/>
            <a:gd name="connsiteY32" fmla="*/ 1656 h 23885"/>
            <a:gd name="connsiteX0" fmla="*/ 41966 w 42015"/>
            <a:gd name="connsiteY0" fmla="*/ 1656 h 23885"/>
            <a:gd name="connsiteX1" fmla="*/ 41111 w 42015"/>
            <a:gd name="connsiteY1" fmla="*/ 669 h 23885"/>
            <a:gd name="connsiteX2" fmla="*/ 39476 w 42015"/>
            <a:gd name="connsiteY2" fmla="*/ 119 h 23885"/>
            <a:gd name="connsiteX3" fmla="*/ 37143 w 42015"/>
            <a:gd name="connsiteY3" fmla="*/ 17 h 23885"/>
            <a:gd name="connsiteX4" fmla="*/ 34185 w 42015"/>
            <a:gd name="connsiteY4" fmla="*/ 375 h 23885"/>
            <a:gd name="connsiteX5" fmla="*/ 30718 w 42015"/>
            <a:gd name="connsiteY5" fmla="*/ 1181 h 23885"/>
            <a:gd name="connsiteX6" fmla="*/ 26882 w 42015"/>
            <a:gd name="connsiteY6" fmla="*/ 2401 h 23885"/>
            <a:gd name="connsiteX7" fmla="*/ 22815 w 42015"/>
            <a:gd name="connsiteY7" fmla="*/ 3984 h 23885"/>
            <a:gd name="connsiteX8" fmla="*/ 18682 w 42015"/>
            <a:gd name="connsiteY8" fmla="*/ 5874 h 23885"/>
            <a:gd name="connsiteX9" fmla="*/ 14640 w 42015"/>
            <a:gd name="connsiteY9" fmla="*/ 8002 h 23885"/>
            <a:gd name="connsiteX10" fmla="*/ 10836 w 42015"/>
            <a:gd name="connsiteY10" fmla="*/ 10279 h 23885"/>
            <a:gd name="connsiteX11" fmla="*/ 7435 w 42015"/>
            <a:gd name="connsiteY11" fmla="*/ 12617 h 23885"/>
            <a:gd name="connsiteX12" fmla="*/ 4543 w 42015"/>
            <a:gd name="connsiteY12" fmla="*/ 14931 h 23885"/>
            <a:gd name="connsiteX13" fmla="*/ 2292 w 42015"/>
            <a:gd name="connsiteY13" fmla="*/ 17133 h 23885"/>
            <a:gd name="connsiteX14" fmla="*/ 755 w 42015"/>
            <a:gd name="connsiteY14" fmla="*/ 19135 h 23885"/>
            <a:gd name="connsiteX15" fmla="*/ 0 w 42015"/>
            <a:gd name="connsiteY15" fmla="*/ 20858 h 23885"/>
            <a:gd name="connsiteX16" fmla="*/ 49 w 42015"/>
            <a:gd name="connsiteY16" fmla="*/ 22241 h 23885"/>
            <a:gd name="connsiteX17" fmla="*/ 903 w 42015"/>
            <a:gd name="connsiteY17" fmla="*/ 23228 h 23885"/>
            <a:gd name="connsiteX18" fmla="*/ 2530 w 42015"/>
            <a:gd name="connsiteY18" fmla="*/ 23782 h 23885"/>
            <a:gd name="connsiteX19" fmla="*/ 4871 w 42015"/>
            <a:gd name="connsiteY19" fmla="*/ 23885 h 23885"/>
            <a:gd name="connsiteX20" fmla="*/ 7829 w 42015"/>
            <a:gd name="connsiteY20" fmla="*/ 23522 h 23885"/>
            <a:gd name="connsiteX21" fmla="*/ 11288 w 42015"/>
            <a:gd name="connsiteY21" fmla="*/ 22721 h 23885"/>
            <a:gd name="connsiteX22" fmla="*/ 15133 w 42015"/>
            <a:gd name="connsiteY22" fmla="*/ 21501 h 23885"/>
            <a:gd name="connsiteX23" fmla="*/ 19191 w 42015"/>
            <a:gd name="connsiteY23" fmla="*/ 19918 h 23885"/>
            <a:gd name="connsiteX24" fmla="*/ 23324 w 42015"/>
            <a:gd name="connsiteY24" fmla="*/ 18023 h 23885"/>
            <a:gd name="connsiteX25" fmla="*/ 27375 w 42015"/>
            <a:gd name="connsiteY25" fmla="*/ 15899 h 23885"/>
            <a:gd name="connsiteX26" fmla="*/ 31170 w 42015"/>
            <a:gd name="connsiteY26" fmla="*/ 13622 h 23885"/>
            <a:gd name="connsiteX27" fmla="*/ 34580 w 42015"/>
            <a:gd name="connsiteY27" fmla="*/ 11285 h 23885"/>
            <a:gd name="connsiteX28" fmla="*/ 37464 w 42015"/>
            <a:gd name="connsiteY28" fmla="*/ 8966 h 23885"/>
            <a:gd name="connsiteX29" fmla="*/ 39723 w 42015"/>
            <a:gd name="connsiteY29" fmla="*/ 6768 h 23885"/>
            <a:gd name="connsiteX30" fmla="*/ 41259 w 42015"/>
            <a:gd name="connsiteY30" fmla="*/ 4766 h 23885"/>
            <a:gd name="connsiteX31" fmla="*/ 42015 w 42015"/>
            <a:gd name="connsiteY31" fmla="*/ 3039 h 23885"/>
            <a:gd name="connsiteX32" fmla="*/ 41966 w 42015"/>
            <a:gd name="connsiteY32" fmla="*/ 1656 h 23885"/>
            <a:gd name="connsiteX0" fmla="*/ 41966 w 42015"/>
            <a:gd name="connsiteY0" fmla="*/ 1656 h 23885"/>
            <a:gd name="connsiteX1" fmla="*/ 41111 w 42015"/>
            <a:gd name="connsiteY1" fmla="*/ 669 h 23885"/>
            <a:gd name="connsiteX2" fmla="*/ 39476 w 42015"/>
            <a:gd name="connsiteY2" fmla="*/ 119 h 23885"/>
            <a:gd name="connsiteX3" fmla="*/ 37143 w 42015"/>
            <a:gd name="connsiteY3" fmla="*/ 17 h 23885"/>
            <a:gd name="connsiteX4" fmla="*/ 34185 w 42015"/>
            <a:gd name="connsiteY4" fmla="*/ 375 h 23885"/>
            <a:gd name="connsiteX5" fmla="*/ 30718 w 42015"/>
            <a:gd name="connsiteY5" fmla="*/ 1181 h 23885"/>
            <a:gd name="connsiteX6" fmla="*/ 26882 w 42015"/>
            <a:gd name="connsiteY6" fmla="*/ 2401 h 23885"/>
            <a:gd name="connsiteX7" fmla="*/ 22815 w 42015"/>
            <a:gd name="connsiteY7" fmla="*/ 3984 h 23885"/>
            <a:gd name="connsiteX8" fmla="*/ 18682 w 42015"/>
            <a:gd name="connsiteY8" fmla="*/ 5874 h 23885"/>
            <a:gd name="connsiteX9" fmla="*/ 14640 w 42015"/>
            <a:gd name="connsiteY9" fmla="*/ 8002 h 23885"/>
            <a:gd name="connsiteX10" fmla="*/ 10836 w 42015"/>
            <a:gd name="connsiteY10" fmla="*/ 10279 h 23885"/>
            <a:gd name="connsiteX11" fmla="*/ 7435 w 42015"/>
            <a:gd name="connsiteY11" fmla="*/ 12617 h 23885"/>
            <a:gd name="connsiteX12" fmla="*/ 4543 w 42015"/>
            <a:gd name="connsiteY12" fmla="*/ 14931 h 23885"/>
            <a:gd name="connsiteX13" fmla="*/ 2292 w 42015"/>
            <a:gd name="connsiteY13" fmla="*/ 17133 h 23885"/>
            <a:gd name="connsiteX14" fmla="*/ 755 w 42015"/>
            <a:gd name="connsiteY14" fmla="*/ 19135 h 23885"/>
            <a:gd name="connsiteX15" fmla="*/ 0 w 42015"/>
            <a:gd name="connsiteY15" fmla="*/ 20858 h 23885"/>
            <a:gd name="connsiteX16" fmla="*/ 49 w 42015"/>
            <a:gd name="connsiteY16" fmla="*/ 22241 h 23885"/>
            <a:gd name="connsiteX17" fmla="*/ 903 w 42015"/>
            <a:gd name="connsiteY17" fmla="*/ 23228 h 23885"/>
            <a:gd name="connsiteX18" fmla="*/ 2530 w 42015"/>
            <a:gd name="connsiteY18" fmla="*/ 23782 h 23885"/>
            <a:gd name="connsiteX19" fmla="*/ 4871 w 42015"/>
            <a:gd name="connsiteY19" fmla="*/ 23885 h 23885"/>
            <a:gd name="connsiteX20" fmla="*/ 7829 w 42015"/>
            <a:gd name="connsiteY20" fmla="*/ 23522 h 23885"/>
            <a:gd name="connsiteX21" fmla="*/ 11288 w 42015"/>
            <a:gd name="connsiteY21" fmla="*/ 22721 h 23885"/>
            <a:gd name="connsiteX22" fmla="*/ 15133 w 42015"/>
            <a:gd name="connsiteY22" fmla="*/ 21501 h 23885"/>
            <a:gd name="connsiteX23" fmla="*/ 19191 w 42015"/>
            <a:gd name="connsiteY23" fmla="*/ 19918 h 23885"/>
            <a:gd name="connsiteX24" fmla="*/ 23324 w 42015"/>
            <a:gd name="connsiteY24" fmla="*/ 18023 h 23885"/>
            <a:gd name="connsiteX25" fmla="*/ 27375 w 42015"/>
            <a:gd name="connsiteY25" fmla="*/ 15899 h 23885"/>
            <a:gd name="connsiteX26" fmla="*/ 31170 w 42015"/>
            <a:gd name="connsiteY26" fmla="*/ 13622 h 23885"/>
            <a:gd name="connsiteX27" fmla="*/ 34580 w 42015"/>
            <a:gd name="connsiteY27" fmla="*/ 11285 h 23885"/>
            <a:gd name="connsiteX28" fmla="*/ 37464 w 42015"/>
            <a:gd name="connsiteY28" fmla="*/ 8966 h 23885"/>
            <a:gd name="connsiteX29" fmla="*/ 39723 w 42015"/>
            <a:gd name="connsiteY29" fmla="*/ 6768 h 23885"/>
            <a:gd name="connsiteX30" fmla="*/ 41259 w 42015"/>
            <a:gd name="connsiteY30" fmla="*/ 4766 h 23885"/>
            <a:gd name="connsiteX31" fmla="*/ 42015 w 42015"/>
            <a:gd name="connsiteY31" fmla="*/ 3039 h 23885"/>
            <a:gd name="connsiteX32" fmla="*/ 41966 w 42015"/>
            <a:gd name="connsiteY32" fmla="*/ 1656 h 23885"/>
            <a:gd name="connsiteX0" fmla="*/ 41966 w 42015"/>
            <a:gd name="connsiteY0" fmla="*/ 1656 h 23885"/>
            <a:gd name="connsiteX1" fmla="*/ 41111 w 42015"/>
            <a:gd name="connsiteY1" fmla="*/ 669 h 23885"/>
            <a:gd name="connsiteX2" fmla="*/ 39476 w 42015"/>
            <a:gd name="connsiteY2" fmla="*/ 119 h 23885"/>
            <a:gd name="connsiteX3" fmla="*/ 37143 w 42015"/>
            <a:gd name="connsiteY3" fmla="*/ 17 h 23885"/>
            <a:gd name="connsiteX4" fmla="*/ 34185 w 42015"/>
            <a:gd name="connsiteY4" fmla="*/ 375 h 23885"/>
            <a:gd name="connsiteX5" fmla="*/ 30718 w 42015"/>
            <a:gd name="connsiteY5" fmla="*/ 1181 h 23885"/>
            <a:gd name="connsiteX6" fmla="*/ 26882 w 42015"/>
            <a:gd name="connsiteY6" fmla="*/ 2401 h 23885"/>
            <a:gd name="connsiteX7" fmla="*/ 22815 w 42015"/>
            <a:gd name="connsiteY7" fmla="*/ 3984 h 23885"/>
            <a:gd name="connsiteX8" fmla="*/ 18682 w 42015"/>
            <a:gd name="connsiteY8" fmla="*/ 5874 h 23885"/>
            <a:gd name="connsiteX9" fmla="*/ 14640 w 42015"/>
            <a:gd name="connsiteY9" fmla="*/ 8002 h 23885"/>
            <a:gd name="connsiteX10" fmla="*/ 10836 w 42015"/>
            <a:gd name="connsiteY10" fmla="*/ 10279 h 23885"/>
            <a:gd name="connsiteX11" fmla="*/ 7435 w 42015"/>
            <a:gd name="connsiteY11" fmla="*/ 12617 h 23885"/>
            <a:gd name="connsiteX12" fmla="*/ 4543 w 42015"/>
            <a:gd name="connsiteY12" fmla="*/ 14931 h 23885"/>
            <a:gd name="connsiteX13" fmla="*/ 2292 w 42015"/>
            <a:gd name="connsiteY13" fmla="*/ 17133 h 23885"/>
            <a:gd name="connsiteX14" fmla="*/ 755 w 42015"/>
            <a:gd name="connsiteY14" fmla="*/ 19135 h 23885"/>
            <a:gd name="connsiteX15" fmla="*/ 0 w 42015"/>
            <a:gd name="connsiteY15" fmla="*/ 20858 h 23885"/>
            <a:gd name="connsiteX16" fmla="*/ 49 w 42015"/>
            <a:gd name="connsiteY16" fmla="*/ 22241 h 23885"/>
            <a:gd name="connsiteX17" fmla="*/ 903 w 42015"/>
            <a:gd name="connsiteY17" fmla="*/ 23228 h 23885"/>
            <a:gd name="connsiteX18" fmla="*/ 2530 w 42015"/>
            <a:gd name="connsiteY18" fmla="*/ 23782 h 23885"/>
            <a:gd name="connsiteX19" fmla="*/ 4871 w 42015"/>
            <a:gd name="connsiteY19" fmla="*/ 23885 h 23885"/>
            <a:gd name="connsiteX20" fmla="*/ 7829 w 42015"/>
            <a:gd name="connsiteY20" fmla="*/ 23522 h 23885"/>
            <a:gd name="connsiteX21" fmla="*/ 11288 w 42015"/>
            <a:gd name="connsiteY21" fmla="*/ 22721 h 23885"/>
            <a:gd name="connsiteX22" fmla="*/ 15133 w 42015"/>
            <a:gd name="connsiteY22" fmla="*/ 21501 h 23885"/>
            <a:gd name="connsiteX23" fmla="*/ 19191 w 42015"/>
            <a:gd name="connsiteY23" fmla="*/ 19918 h 23885"/>
            <a:gd name="connsiteX24" fmla="*/ 23324 w 42015"/>
            <a:gd name="connsiteY24" fmla="*/ 18023 h 23885"/>
            <a:gd name="connsiteX25" fmla="*/ 27375 w 42015"/>
            <a:gd name="connsiteY25" fmla="*/ 15899 h 23885"/>
            <a:gd name="connsiteX26" fmla="*/ 31170 w 42015"/>
            <a:gd name="connsiteY26" fmla="*/ 13622 h 23885"/>
            <a:gd name="connsiteX27" fmla="*/ 34580 w 42015"/>
            <a:gd name="connsiteY27" fmla="*/ 11285 h 23885"/>
            <a:gd name="connsiteX28" fmla="*/ 37464 w 42015"/>
            <a:gd name="connsiteY28" fmla="*/ 8966 h 23885"/>
            <a:gd name="connsiteX29" fmla="*/ 39723 w 42015"/>
            <a:gd name="connsiteY29" fmla="*/ 6768 h 23885"/>
            <a:gd name="connsiteX30" fmla="*/ 41259 w 42015"/>
            <a:gd name="connsiteY30" fmla="*/ 4766 h 23885"/>
            <a:gd name="connsiteX31" fmla="*/ 42015 w 42015"/>
            <a:gd name="connsiteY31" fmla="*/ 3039 h 23885"/>
            <a:gd name="connsiteX32" fmla="*/ 41966 w 42015"/>
            <a:gd name="connsiteY32" fmla="*/ 1656 h 23885"/>
            <a:gd name="connsiteX0" fmla="*/ 41966 w 42015"/>
            <a:gd name="connsiteY0" fmla="*/ 1656 h 23885"/>
            <a:gd name="connsiteX1" fmla="*/ 41111 w 42015"/>
            <a:gd name="connsiteY1" fmla="*/ 669 h 23885"/>
            <a:gd name="connsiteX2" fmla="*/ 39476 w 42015"/>
            <a:gd name="connsiteY2" fmla="*/ 119 h 23885"/>
            <a:gd name="connsiteX3" fmla="*/ 37143 w 42015"/>
            <a:gd name="connsiteY3" fmla="*/ 17 h 23885"/>
            <a:gd name="connsiteX4" fmla="*/ 34185 w 42015"/>
            <a:gd name="connsiteY4" fmla="*/ 375 h 23885"/>
            <a:gd name="connsiteX5" fmla="*/ 30718 w 42015"/>
            <a:gd name="connsiteY5" fmla="*/ 1181 h 23885"/>
            <a:gd name="connsiteX6" fmla="*/ 26882 w 42015"/>
            <a:gd name="connsiteY6" fmla="*/ 2401 h 23885"/>
            <a:gd name="connsiteX7" fmla="*/ 22815 w 42015"/>
            <a:gd name="connsiteY7" fmla="*/ 3984 h 23885"/>
            <a:gd name="connsiteX8" fmla="*/ 18682 w 42015"/>
            <a:gd name="connsiteY8" fmla="*/ 5874 h 23885"/>
            <a:gd name="connsiteX9" fmla="*/ 14640 w 42015"/>
            <a:gd name="connsiteY9" fmla="*/ 8002 h 23885"/>
            <a:gd name="connsiteX10" fmla="*/ 10836 w 42015"/>
            <a:gd name="connsiteY10" fmla="*/ 10279 h 23885"/>
            <a:gd name="connsiteX11" fmla="*/ 7435 w 42015"/>
            <a:gd name="connsiteY11" fmla="*/ 12617 h 23885"/>
            <a:gd name="connsiteX12" fmla="*/ 4543 w 42015"/>
            <a:gd name="connsiteY12" fmla="*/ 14931 h 23885"/>
            <a:gd name="connsiteX13" fmla="*/ 2292 w 42015"/>
            <a:gd name="connsiteY13" fmla="*/ 17133 h 23885"/>
            <a:gd name="connsiteX14" fmla="*/ 755 w 42015"/>
            <a:gd name="connsiteY14" fmla="*/ 19135 h 23885"/>
            <a:gd name="connsiteX15" fmla="*/ 0 w 42015"/>
            <a:gd name="connsiteY15" fmla="*/ 20858 h 23885"/>
            <a:gd name="connsiteX16" fmla="*/ 49 w 42015"/>
            <a:gd name="connsiteY16" fmla="*/ 22241 h 23885"/>
            <a:gd name="connsiteX17" fmla="*/ 903 w 42015"/>
            <a:gd name="connsiteY17" fmla="*/ 23228 h 23885"/>
            <a:gd name="connsiteX18" fmla="*/ 2530 w 42015"/>
            <a:gd name="connsiteY18" fmla="*/ 23782 h 23885"/>
            <a:gd name="connsiteX19" fmla="*/ 4871 w 42015"/>
            <a:gd name="connsiteY19" fmla="*/ 23885 h 23885"/>
            <a:gd name="connsiteX20" fmla="*/ 7829 w 42015"/>
            <a:gd name="connsiteY20" fmla="*/ 23522 h 23885"/>
            <a:gd name="connsiteX21" fmla="*/ 11288 w 42015"/>
            <a:gd name="connsiteY21" fmla="*/ 22721 h 23885"/>
            <a:gd name="connsiteX22" fmla="*/ 15133 w 42015"/>
            <a:gd name="connsiteY22" fmla="*/ 21501 h 23885"/>
            <a:gd name="connsiteX23" fmla="*/ 19191 w 42015"/>
            <a:gd name="connsiteY23" fmla="*/ 19918 h 23885"/>
            <a:gd name="connsiteX24" fmla="*/ 23324 w 42015"/>
            <a:gd name="connsiteY24" fmla="*/ 18023 h 23885"/>
            <a:gd name="connsiteX25" fmla="*/ 27375 w 42015"/>
            <a:gd name="connsiteY25" fmla="*/ 15899 h 23885"/>
            <a:gd name="connsiteX26" fmla="*/ 31170 w 42015"/>
            <a:gd name="connsiteY26" fmla="*/ 13622 h 23885"/>
            <a:gd name="connsiteX27" fmla="*/ 34580 w 42015"/>
            <a:gd name="connsiteY27" fmla="*/ 11285 h 23885"/>
            <a:gd name="connsiteX28" fmla="*/ 37464 w 42015"/>
            <a:gd name="connsiteY28" fmla="*/ 8966 h 23885"/>
            <a:gd name="connsiteX29" fmla="*/ 39723 w 42015"/>
            <a:gd name="connsiteY29" fmla="*/ 6768 h 23885"/>
            <a:gd name="connsiteX30" fmla="*/ 41259 w 42015"/>
            <a:gd name="connsiteY30" fmla="*/ 4766 h 23885"/>
            <a:gd name="connsiteX31" fmla="*/ 42015 w 42015"/>
            <a:gd name="connsiteY31" fmla="*/ 3039 h 23885"/>
            <a:gd name="connsiteX32" fmla="*/ 41966 w 42015"/>
            <a:gd name="connsiteY32" fmla="*/ 1656 h 23885"/>
            <a:gd name="connsiteX0" fmla="*/ 42043 w 42092"/>
            <a:gd name="connsiteY0" fmla="*/ 1656 h 23885"/>
            <a:gd name="connsiteX1" fmla="*/ 41188 w 42092"/>
            <a:gd name="connsiteY1" fmla="*/ 669 h 23885"/>
            <a:gd name="connsiteX2" fmla="*/ 39553 w 42092"/>
            <a:gd name="connsiteY2" fmla="*/ 119 h 23885"/>
            <a:gd name="connsiteX3" fmla="*/ 37220 w 42092"/>
            <a:gd name="connsiteY3" fmla="*/ 17 h 23885"/>
            <a:gd name="connsiteX4" fmla="*/ 34262 w 42092"/>
            <a:gd name="connsiteY4" fmla="*/ 375 h 23885"/>
            <a:gd name="connsiteX5" fmla="*/ 30795 w 42092"/>
            <a:gd name="connsiteY5" fmla="*/ 1181 h 23885"/>
            <a:gd name="connsiteX6" fmla="*/ 26959 w 42092"/>
            <a:gd name="connsiteY6" fmla="*/ 2401 h 23885"/>
            <a:gd name="connsiteX7" fmla="*/ 22892 w 42092"/>
            <a:gd name="connsiteY7" fmla="*/ 3984 h 23885"/>
            <a:gd name="connsiteX8" fmla="*/ 18759 w 42092"/>
            <a:gd name="connsiteY8" fmla="*/ 5874 h 23885"/>
            <a:gd name="connsiteX9" fmla="*/ 14717 w 42092"/>
            <a:gd name="connsiteY9" fmla="*/ 8002 h 23885"/>
            <a:gd name="connsiteX10" fmla="*/ 10913 w 42092"/>
            <a:gd name="connsiteY10" fmla="*/ 10279 h 23885"/>
            <a:gd name="connsiteX11" fmla="*/ 7512 w 42092"/>
            <a:gd name="connsiteY11" fmla="*/ 12617 h 23885"/>
            <a:gd name="connsiteX12" fmla="*/ 4620 w 42092"/>
            <a:gd name="connsiteY12" fmla="*/ 14931 h 23885"/>
            <a:gd name="connsiteX13" fmla="*/ 2369 w 42092"/>
            <a:gd name="connsiteY13" fmla="*/ 17133 h 23885"/>
            <a:gd name="connsiteX14" fmla="*/ 832 w 42092"/>
            <a:gd name="connsiteY14" fmla="*/ 19135 h 23885"/>
            <a:gd name="connsiteX15" fmla="*/ 77 w 42092"/>
            <a:gd name="connsiteY15" fmla="*/ 20858 h 23885"/>
            <a:gd name="connsiteX16" fmla="*/ 126 w 42092"/>
            <a:gd name="connsiteY16" fmla="*/ 22241 h 23885"/>
            <a:gd name="connsiteX17" fmla="*/ 980 w 42092"/>
            <a:gd name="connsiteY17" fmla="*/ 23228 h 23885"/>
            <a:gd name="connsiteX18" fmla="*/ 2607 w 42092"/>
            <a:gd name="connsiteY18" fmla="*/ 23782 h 23885"/>
            <a:gd name="connsiteX19" fmla="*/ 4948 w 42092"/>
            <a:gd name="connsiteY19" fmla="*/ 23885 h 23885"/>
            <a:gd name="connsiteX20" fmla="*/ 7906 w 42092"/>
            <a:gd name="connsiteY20" fmla="*/ 23522 h 23885"/>
            <a:gd name="connsiteX21" fmla="*/ 11365 w 42092"/>
            <a:gd name="connsiteY21" fmla="*/ 22721 h 23885"/>
            <a:gd name="connsiteX22" fmla="*/ 15210 w 42092"/>
            <a:gd name="connsiteY22" fmla="*/ 21501 h 23885"/>
            <a:gd name="connsiteX23" fmla="*/ 19268 w 42092"/>
            <a:gd name="connsiteY23" fmla="*/ 19918 h 23885"/>
            <a:gd name="connsiteX24" fmla="*/ 23401 w 42092"/>
            <a:gd name="connsiteY24" fmla="*/ 18023 h 23885"/>
            <a:gd name="connsiteX25" fmla="*/ 27452 w 42092"/>
            <a:gd name="connsiteY25" fmla="*/ 15899 h 23885"/>
            <a:gd name="connsiteX26" fmla="*/ 31247 w 42092"/>
            <a:gd name="connsiteY26" fmla="*/ 13622 h 23885"/>
            <a:gd name="connsiteX27" fmla="*/ 34657 w 42092"/>
            <a:gd name="connsiteY27" fmla="*/ 11285 h 23885"/>
            <a:gd name="connsiteX28" fmla="*/ 37541 w 42092"/>
            <a:gd name="connsiteY28" fmla="*/ 8966 h 23885"/>
            <a:gd name="connsiteX29" fmla="*/ 39800 w 42092"/>
            <a:gd name="connsiteY29" fmla="*/ 6768 h 23885"/>
            <a:gd name="connsiteX30" fmla="*/ 41336 w 42092"/>
            <a:gd name="connsiteY30" fmla="*/ 4766 h 23885"/>
            <a:gd name="connsiteX31" fmla="*/ 42092 w 42092"/>
            <a:gd name="connsiteY31" fmla="*/ 3039 h 23885"/>
            <a:gd name="connsiteX32" fmla="*/ 42043 w 42092"/>
            <a:gd name="connsiteY32" fmla="*/ 1656 h 23885"/>
            <a:gd name="connsiteX0" fmla="*/ 42043 w 42092"/>
            <a:gd name="connsiteY0" fmla="*/ 1656 h 23885"/>
            <a:gd name="connsiteX1" fmla="*/ 41188 w 42092"/>
            <a:gd name="connsiteY1" fmla="*/ 669 h 23885"/>
            <a:gd name="connsiteX2" fmla="*/ 39553 w 42092"/>
            <a:gd name="connsiteY2" fmla="*/ 119 h 23885"/>
            <a:gd name="connsiteX3" fmla="*/ 37220 w 42092"/>
            <a:gd name="connsiteY3" fmla="*/ 17 h 23885"/>
            <a:gd name="connsiteX4" fmla="*/ 34262 w 42092"/>
            <a:gd name="connsiteY4" fmla="*/ 375 h 23885"/>
            <a:gd name="connsiteX5" fmla="*/ 30795 w 42092"/>
            <a:gd name="connsiteY5" fmla="*/ 1181 h 23885"/>
            <a:gd name="connsiteX6" fmla="*/ 26959 w 42092"/>
            <a:gd name="connsiteY6" fmla="*/ 2401 h 23885"/>
            <a:gd name="connsiteX7" fmla="*/ 22892 w 42092"/>
            <a:gd name="connsiteY7" fmla="*/ 3984 h 23885"/>
            <a:gd name="connsiteX8" fmla="*/ 18759 w 42092"/>
            <a:gd name="connsiteY8" fmla="*/ 5874 h 23885"/>
            <a:gd name="connsiteX9" fmla="*/ 14717 w 42092"/>
            <a:gd name="connsiteY9" fmla="*/ 8002 h 23885"/>
            <a:gd name="connsiteX10" fmla="*/ 10913 w 42092"/>
            <a:gd name="connsiteY10" fmla="*/ 10279 h 23885"/>
            <a:gd name="connsiteX11" fmla="*/ 7512 w 42092"/>
            <a:gd name="connsiteY11" fmla="*/ 12617 h 23885"/>
            <a:gd name="connsiteX12" fmla="*/ 4620 w 42092"/>
            <a:gd name="connsiteY12" fmla="*/ 14931 h 23885"/>
            <a:gd name="connsiteX13" fmla="*/ 2369 w 42092"/>
            <a:gd name="connsiteY13" fmla="*/ 17133 h 23885"/>
            <a:gd name="connsiteX14" fmla="*/ 832 w 42092"/>
            <a:gd name="connsiteY14" fmla="*/ 19135 h 23885"/>
            <a:gd name="connsiteX15" fmla="*/ 77 w 42092"/>
            <a:gd name="connsiteY15" fmla="*/ 20858 h 23885"/>
            <a:gd name="connsiteX16" fmla="*/ 126 w 42092"/>
            <a:gd name="connsiteY16" fmla="*/ 22241 h 23885"/>
            <a:gd name="connsiteX17" fmla="*/ 980 w 42092"/>
            <a:gd name="connsiteY17" fmla="*/ 23228 h 23885"/>
            <a:gd name="connsiteX18" fmla="*/ 2607 w 42092"/>
            <a:gd name="connsiteY18" fmla="*/ 23782 h 23885"/>
            <a:gd name="connsiteX19" fmla="*/ 4948 w 42092"/>
            <a:gd name="connsiteY19" fmla="*/ 23885 h 23885"/>
            <a:gd name="connsiteX20" fmla="*/ 7906 w 42092"/>
            <a:gd name="connsiteY20" fmla="*/ 23522 h 23885"/>
            <a:gd name="connsiteX21" fmla="*/ 11365 w 42092"/>
            <a:gd name="connsiteY21" fmla="*/ 22721 h 23885"/>
            <a:gd name="connsiteX22" fmla="*/ 15210 w 42092"/>
            <a:gd name="connsiteY22" fmla="*/ 21501 h 23885"/>
            <a:gd name="connsiteX23" fmla="*/ 19268 w 42092"/>
            <a:gd name="connsiteY23" fmla="*/ 19918 h 23885"/>
            <a:gd name="connsiteX24" fmla="*/ 23401 w 42092"/>
            <a:gd name="connsiteY24" fmla="*/ 18023 h 23885"/>
            <a:gd name="connsiteX25" fmla="*/ 27452 w 42092"/>
            <a:gd name="connsiteY25" fmla="*/ 15899 h 23885"/>
            <a:gd name="connsiteX26" fmla="*/ 31247 w 42092"/>
            <a:gd name="connsiteY26" fmla="*/ 13622 h 23885"/>
            <a:gd name="connsiteX27" fmla="*/ 34657 w 42092"/>
            <a:gd name="connsiteY27" fmla="*/ 11285 h 23885"/>
            <a:gd name="connsiteX28" fmla="*/ 37541 w 42092"/>
            <a:gd name="connsiteY28" fmla="*/ 8966 h 23885"/>
            <a:gd name="connsiteX29" fmla="*/ 39800 w 42092"/>
            <a:gd name="connsiteY29" fmla="*/ 6768 h 23885"/>
            <a:gd name="connsiteX30" fmla="*/ 41336 w 42092"/>
            <a:gd name="connsiteY30" fmla="*/ 4766 h 23885"/>
            <a:gd name="connsiteX31" fmla="*/ 42092 w 42092"/>
            <a:gd name="connsiteY31" fmla="*/ 3039 h 23885"/>
            <a:gd name="connsiteX32" fmla="*/ 42043 w 42092"/>
            <a:gd name="connsiteY32" fmla="*/ 1656 h 23885"/>
            <a:gd name="connsiteX0" fmla="*/ 42043 w 42092"/>
            <a:gd name="connsiteY0" fmla="*/ 1656 h 23885"/>
            <a:gd name="connsiteX1" fmla="*/ 41188 w 42092"/>
            <a:gd name="connsiteY1" fmla="*/ 669 h 23885"/>
            <a:gd name="connsiteX2" fmla="*/ 39553 w 42092"/>
            <a:gd name="connsiteY2" fmla="*/ 119 h 23885"/>
            <a:gd name="connsiteX3" fmla="*/ 37220 w 42092"/>
            <a:gd name="connsiteY3" fmla="*/ 17 h 23885"/>
            <a:gd name="connsiteX4" fmla="*/ 34262 w 42092"/>
            <a:gd name="connsiteY4" fmla="*/ 375 h 23885"/>
            <a:gd name="connsiteX5" fmla="*/ 30795 w 42092"/>
            <a:gd name="connsiteY5" fmla="*/ 1181 h 23885"/>
            <a:gd name="connsiteX6" fmla="*/ 26959 w 42092"/>
            <a:gd name="connsiteY6" fmla="*/ 2401 h 23885"/>
            <a:gd name="connsiteX7" fmla="*/ 22892 w 42092"/>
            <a:gd name="connsiteY7" fmla="*/ 3984 h 23885"/>
            <a:gd name="connsiteX8" fmla="*/ 18759 w 42092"/>
            <a:gd name="connsiteY8" fmla="*/ 5874 h 23885"/>
            <a:gd name="connsiteX9" fmla="*/ 14717 w 42092"/>
            <a:gd name="connsiteY9" fmla="*/ 8002 h 23885"/>
            <a:gd name="connsiteX10" fmla="*/ 10913 w 42092"/>
            <a:gd name="connsiteY10" fmla="*/ 10279 h 23885"/>
            <a:gd name="connsiteX11" fmla="*/ 7512 w 42092"/>
            <a:gd name="connsiteY11" fmla="*/ 12617 h 23885"/>
            <a:gd name="connsiteX12" fmla="*/ 4620 w 42092"/>
            <a:gd name="connsiteY12" fmla="*/ 14931 h 23885"/>
            <a:gd name="connsiteX13" fmla="*/ 2369 w 42092"/>
            <a:gd name="connsiteY13" fmla="*/ 17133 h 23885"/>
            <a:gd name="connsiteX14" fmla="*/ 832 w 42092"/>
            <a:gd name="connsiteY14" fmla="*/ 19135 h 23885"/>
            <a:gd name="connsiteX15" fmla="*/ 77 w 42092"/>
            <a:gd name="connsiteY15" fmla="*/ 20858 h 23885"/>
            <a:gd name="connsiteX16" fmla="*/ 126 w 42092"/>
            <a:gd name="connsiteY16" fmla="*/ 22241 h 23885"/>
            <a:gd name="connsiteX17" fmla="*/ 980 w 42092"/>
            <a:gd name="connsiteY17" fmla="*/ 23228 h 23885"/>
            <a:gd name="connsiteX18" fmla="*/ 2607 w 42092"/>
            <a:gd name="connsiteY18" fmla="*/ 23782 h 23885"/>
            <a:gd name="connsiteX19" fmla="*/ 4948 w 42092"/>
            <a:gd name="connsiteY19" fmla="*/ 23885 h 23885"/>
            <a:gd name="connsiteX20" fmla="*/ 7906 w 42092"/>
            <a:gd name="connsiteY20" fmla="*/ 23522 h 23885"/>
            <a:gd name="connsiteX21" fmla="*/ 11365 w 42092"/>
            <a:gd name="connsiteY21" fmla="*/ 22721 h 23885"/>
            <a:gd name="connsiteX22" fmla="*/ 15210 w 42092"/>
            <a:gd name="connsiteY22" fmla="*/ 21501 h 23885"/>
            <a:gd name="connsiteX23" fmla="*/ 19268 w 42092"/>
            <a:gd name="connsiteY23" fmla="*/ 19918 h 23885"/>
            <a:gd name="connsiteX24" fmla="*/ 23401 w 42092"/>
            <a:gd name="connsiteY24" fmla="*/ 18023 h 23885"/>
            <a:gd name="connsiteX25" fmla="*/ 27452 w 42092"/>
            <a:gd name="connsiteY25" fmla="*/ 15899 h 23885"/>
            <a:gd name="connsiteX26" fmla="*/ 31247 w 42092"/>
            <a:gd name="connsiteY26" fmla="*/ 13622 h 23885"/>
            <a:gd name="connsiteX27" fmla="*/ 34657 w 42092"/>
            <a:gd name="connsiteY27" fmla="*/ 11285 h 23885"/>
            <a:gd name="connsiteX28" fmla="*/ 37541 w 42092"/>
            <a:gd name="connsiteY28" fmla="*/ 8966 h 23885"/>
            <a:gd name="connsiteX29" fmla="*/ 39800 w 42092"/>
            <a:gd name="connsiteY29" fmla="*/ 6768 h 23885"/>
            <a:gd name="connsiteX30" fmla="*/ 41336 w 42092"/>
            <a:gd name="connsiteY30" fmla="*/ 4766 h 23885"/>
            <a:gd name="connsiteX31" fmla="*/ 42092 w 42092"/>
            <a:gd name="connsiteY31" fmla="*/ 3039 h 23885"/>
            <a:gd name="connsiteX32" fmla="*/ 42043 w 42092"/>
            <a:gd name="connsiteY32" fmla="*/ 1656 h 23885"/>
            <a:gd name="connsiteX0" fmla="*/ 42043 w 42092"/>
            <a:gd name="connsiteY0" fmla="*/ 1656 h 23902"/>
            <a:gd name="connsiteX1" fmla="*/ 41188 w 42092"/>
            <a:gd name="connsiteY1" fmla="*/ 669 h 23902"/>
            <a:gd name="connsiteX2" fmla="*/ 39553 w 42092"/>
            <a:gd name="connsiteY2" fmla="*/ 119 h 23902"/>
            <a:gd name="connsiteX3" fmla="*/ 37220 w 42092"/>
            <a:gd name="connsiteY3" fmla="*/ 17 h 23902"/>
            <a:gd name="connsiteX4" fmla="*/ 34262 w 42092"/>
            <a:gd name="connsiteY4" fmla="*/ 375 h 23902"/>
            <a:gd name="connsiteX5" fmla="*/ 30795 w 42092"/>
            <a:gd name="connsiteY5" fmla="*/ 1181 h 23902"/>
            <a:gd name="connsiteX6" fmla="*/ 26959 w 42092"/>
            <a:gd name="connsiteY6" fmla="*/ 2401 h 23902"/>
            <a:gd name="connsiteX7" fmla="*/ 22892 w 42092"/>
            <a:gd name="connsiteY7" fmla="*/ 3984 h 23902"/>
            <a:gd name="connsiteX8" fmla="*/ 18759 w 42092"/>
            <a:gd name="connsiteY8" fmla="*/ 5874 h 23902"/>
            <a:gd name="connsiteX9" fmla="*/ 14717 w 42092"/>
            <a:gd name="connsiteY9" fmla="*/ 8002 h 23902"/>
            <a:gd name="connsiteX10" fmla="*/ 10913 w 42092"/>
            <a:gd name="connsiteY10" fmla="*/ 10279 h 23902"/>
            <a:gd name="connsiteX11" fmla="*/ 7512 w 42092"/>
            <a:gd name="connsiteY11" fmla="*/ 12617 h 23902"/>
            <a:gd name="connsiteX12" fmla="*/ 4620 w 42092"/>
            <a:gd name="connsiteY12" fmla="*/ 14931 h 23902"/>
            <a:gd name="connsiteX13" fmla="*/ 2369 w 42092"/>
            <a:gd name="connsiteY13" fmla="*/ 17133 h 23902"/>
            <a:gd name="connsiteX14" fmla="*/ 832 w 42092"/>
            <a:gd name="connsiteY14" fmla="*/ 19135 h 23902"/>
            <a:gd name="connsiteX15" fmla="*/ 77 w 42092"/>
            <a:gd name="connsiteY15" fmla="*/ 20858 h 23902"/>
            <a:gd name="connsiteX16" fmla="*/ 126 w 42092"/>
            <a:gd name="connsiteY16" fmla="*/ 22241 h 23902"/>
            <a:gd name="connsiteX17" fmla="*/ 980 w 42092"/>
            <a:gd name="connsiteY17" fmla="*/ 23228 h 23902"/>
            <a:gd name="connsiteX18" fmla="*/ 2607 w 42092"/>
            <a:gd name="connsiteY18" fmla="*/ 23782 h 23902"/>
            <a:gd name="connsiteX19" fmla="*/ 4948 w 42092"/>
            <a:gd name="connsiteY19" fmla="*/ 23885 h 23902"/>
            <a:gd name="connsiteX20" fmla="*/ 7906 w 42092"/>
            <a:gd name="connsiteY20" fmla="*/ 23522 h 23902"/>
            <a:gd name="connsiteX21" fmla="*/ 11365 w 42092"/>
            <a:gd name="connsiteY21" fmla="*/ 22721 h 23902"/>
            <a:gd name="connsiteX22" fmla="*/ 15210 w 42092"/>
            <a:gd name="connsiteY22" fmla="*/ 21501 h 23902"/>
            <a:gd name="connsiteX23" fmla="*/ 19268 w 42092"/>
            <a:gd name="connsiteY23" fmla="*/ 19918 h 23902"/>
            <a:gd name="connsiteX24" fmla="*/ 23401 w 42092"/>
            <a:gd name="connsiteY24" fmla="*/ 18023 h 23902"/>
            <a:gd name="connsiteX25" fmla="*/ 27452 w 42092"/>
            <a:gd name="connsiteY25" fmla="*/ 15899 h 23902"/>
            <a:gd name="connsiteX26" fmla="*/ 31247 w 42092"/>
            <a:gd name="connsiteY26" fmla="*/ 13622 h 23902"/>
            <a:gd name="connsiteX27" fmla="*/ 34657 w 42092"/>
            <a:gd name="connsiteY27" fmla="*/ 11285 h 23902"/>
            <a:gd name="connsiteX28" fmla="*/ 37541 w 42092"/>
            <a:gd name="connsiteY28" fmla="*/ 8966 h 23902"/>
            <a:gd name="connsiteX29" fmla="*/ 39800 w 42092"/>
            <a:gd name="connsiteY29" fmla="*/ 6768 h 23902"/>
            <a:gd name="connsiteX30" fmla="*/ 41336 w 42092"/>
            <a:gd name="connsiteY30" fmla="*/ 4766 h 23902"/>
            <a:gd name="connsiteX31" fmla="*/ 42092 w 42092"/>
            <a:gd name="connsiteY31" fmla="*/ 3039 h 23902"/>
            <a:gd name="connsiteX32" fmla="*/ 42043 w 42092"/>
            <a:gd name="connsiteY32" fmla="*/ 1656 h 23902"/>
            <a:gd name="connsiteX0" fmla="*/ 42043 w 42092"/>
            <a:gd name="connsiteY0" fmla="*/ 1656 h 23902"/>
            <a:gd name="connsiteX1" fmla="*/ 41188 w 42092"/>
            <a:gd name="connsiteY1" fmla="*/ 669 h 23902"/>
            <a:gd name="connsiteX2" fmla="*/ 39553 w 42092"/>
            <a:gd name="connsiteY2" fmla="*/ 119 h 23902"/>
            <a:gd name="connsiteX3" fmla="*/ 37220 w 42092"/>
            <a:gd name="connsiteY3" fmla="*/ 17 h 23902"/>
            <a:gd name="connsiteX4" fmla="*/ 34262 w 42092"/>
            <a:gd name="connsiteY4" fmla="*/ 375 h 23902"/>
            <a:gd name="connsiteX5" fmla="*/ 30795 w 42092"/>
            <a:gd name="connsiteY5" fmla="*/ 1181 h 23902"/>
            <a:gd name="connsiteX6" fmla="*/ 26959 w 42092"/>
            <a:gd name="connsiteY6" fmla="*/ 2401 h 23902"/>
            <a:gd name="connsiteX7" fmla="*/ 22892 w 42092"/>
            <a:gd name="connsiteY7" fmla="*/ 3984 h 23902"/>
            <a:gd name="connsiteX8" fmla="*/ 18759 w 42092"/>
            <a:gd name="connsiteY8" fmla="*/ 5874 h 23902"/>
            <a:gd name="connsiteX9" fmla="*/ 14717 w 42092"/>
            <a:gd name="connsiteY9" fmla="*/ 8002 h 23902"/>
            <a:gd name="connsiteX10" fmla="*/ 10913 w 42092"/>
            <a:gd name="connsiteY10" fmla="*/ 10279 h 23902"/>
            <a:gd name="connsiteX11" fmla="*/ 7512 w 42092"/>
            <a:gd name="connsiteY11" fmla="*/ 12617 h 23902"/>
            <a:gd name="connsiteX12" fmla="*/ 4620 w 42092"/>
            <a:gd name="connsiteY12" fmla="*/ 14931 h 23902"/>
            <a:gd name="connsiteX13" fmla="*/ 2369 w 42092"/>
            <a:gd name="connsiteY13" fmla="*/ 17133 h 23902"/>
            <a:gd name="connsiteX14" fmla="*/ 832 w 42092"/>
            <a:gd name="connsiteY14" fmla="*/ 19135 h 23902"/>
            <a:gd name="connsiteX15" fmla="*/ 77 w 42092"/>
            <a:gd name="connsiteY15" fmla="*/ 20858 h 23902"/>
            <a:gd name="connsiteX16" fmla="*/ 126 w 42092"/>
            <a:gd name="connsiteY16" fmla="*/ 22241 h 23902"/>
            <a:gd name="connsiteX17" fmla="*/ 980 w 42092"/>
            <a:gd name="connsiteY17" fmla="*/ 23228 h 23902"/>
            <a:gd name="connsiteX18" fmla="*/ 2607 w 42092"/>
            <a:gd name="connsiteY18" fmla="*/ 23782 h 23902"/>
            <a:gd name="connsiteX19" fmla="*/ 4948 w 42092"/>
            <a:gd name="connsiteY19" fmla="*/ 23885 h 23902"/>
            <a:gd name="connsiteX20" fmla="*/ 7906 w 42092"/>
            <a:gd name="connsiteY20" fmla="*/ 23522 h 23902"/>
            <a:gd name="connsiteX21" fmla="*/ 11365 w 42092"/>
            <a:gd name="connsiteY21" fmla="*/ 22721 h 23902"/>
            <a:gd name="connsiteX22" fmla="*/ 15210 w 42092"/>
            <a:gd name="connsiteY22" fmla="*/ 21501 h 23902"/>
            <a:gd name="connsiteX23" fmla="*/ 19268 w 42092"/>
            <a:gd name="connsiteY23" fmla="*/ 19918 h 23902"/>
            <a:gd name="connsiteX24" fmla="*/ 23401 w 42092"/>
            <a:gd name="connsiteY24" fmla="*/ 18023 h 23902"/>
            <a:gd name="connsiteX25" fmla="*/ 27452 w 42092"/>
            <a:gd name="connsiteY25" fmla="*/ 15899 h 23902"/>
            <a:gd name="connsiteX26" fmla="*/ 31247 w 42092"/>
            <a:gd name="connsiteY26" fmla="*/ 13622 h 23902"/>
            <a:gd name="connsiteX27" fmla="*/ 34657 w 42092"/>
            <a:gd name="connsiteY27" fmla="*/ 11285 h 23902"/>
            <a:gd name="connsiteX28" fmla="*/ 37541 w 42092"/>
            <a:gd name="connsiteY28" fmla="*/ 8966 h 23902"/>
            <a:gd name="connsiteX29" fmla="*/ 39800 w 42092"/>
            <a:gd name="connsiteY29" fmla="*/ 6768 h 23902"/>
            <a:gd name="connsiteX30" fmla="*/ 41336 w 42092"/>
            <a:gd name="connsiteY30" fmla="*/ 4766 h 23902"/>
            <a:gd name="connsiteX31" fmla="*/ 42092 w 42092"/>
            <a:gd name="connsiteY31" fmla="*/ 3039 h 23902"/>
            <a:gd name="connsiteX32" fmla="*/ 42043 w 42092"/>
            <a:gd name="connsiteY32" fmla="*/ 1656 h 23902"/>
            <a:gd name="connsiteX0" fmla="*/ 42043 w 42092"/>
            <a:gd name="connsiteY0" fmla="*/ 1656 h 23902"/>
            <a:gd name="connsiteX1" fmla="*/ 41188 w 42092"/>
            <a:gd name="connsiteY1" fmla="*/ 669 h 23902"/>
            <a:gd name="connsiteX2" fmla="*/ 39553 w 42092"/>
            <a:gd name="connsiteY2" fmla="*/ 119 h 23902"/>
            <a:gd name="connsiteX3" fmla="*/ 37220 w 42092"/>
            <a:gd name="connsiteY3" fmla="*/ 17 h 23902"/>
            <a:gd name="connsiteX4" fmla="*/ 34262 w 42092"/>
            <a:gd name="connsiteY4" fmla="*/ 375 h 23902"/>
            <a:gd name="connsiteX5" fmla="*/ 30795 w 42092"/>
            <a:gd name="connsiteY5" fmla="*/ 1181 h 23902"/>
            <a:gd name="connsiteX6" fmla="*/ 26959 w 42092"/>
            <a:gd name="connsiteY6" fmla="*/ 2401 h 23902"/>
            <a:gd name="connsiteX7" fmla="*/ 22892 w 42092"/>
            <a:gd name="connsiteY7" fmla="*/ 3984 h 23902"/>
            <a:gd name="connsiteX8" fmla="*/ 18759 w 42092"/>
            <a:gd name="connsiteY8" fmla="*/ 5874 h 23902"/>
            <a:gd name="connsiteX9" fmla="*/ 14717 w 42092"/>
            <a:gd name="connsiteY9" fmla="*/ 8002 h 23902"/>
            <a:gd name="connsiteX10" fmla="*/ 10913 w 42092"/>
            <a:gd name="connsiteY10" fmla="*/ 10279 h 23902"/>
            <a:gd name="connsiteX11" fmla="*/ 7512 w 42092"/>
            <a:gd name="connsiteY11" fmla="*/ 12617 h 23902"/>
            <a:gd name="connsiteX12" fmla="*/ 4620 w 42092"/>
            <a:gd name="connsiteY12" fmla="*/ 14931 h 23902"/>
            <a:gd name="connsiteX13" fmla="*/ 2369 w 42092"/>
            <a:gd name="connsiteY13" fmla="*/ 17133 h 23902"/>
            <a:gd name="connsiteX14" fmla="*/ 832 w 42092"/>
            <a:gd name="connsiteY14" fmla="*/ 19135 h 23902"/>
            <a:gd name="connsiteX15" fmla="*/ 77 w 42092"/>
            <a:gd name="connsiteY15" fmla="*/ 20858 h 23902"/>
            <a:gd name="connsiteX16" fmla="*/ 126 w 42092"/>
            <a:gd name="connsiteY16" fmla="*/ 22241 h 23902"/>
            <a:gd name="connsiteX17" fmla="*/ 980 w 42092"/>
            <a:gd name="connsiteY17" fmla="*/ 23228 h 23902"/>
            <a:gd name="connsiteX18" fmla="*/ 2607 w 42092"/>
            <a:gd name="connsiteY18" fmla="*/ 23782 h 23902"/>
            <a:gd name="connsiteX19" fmla="*/ 4948 w 42092"/>
            <a:gd name="connsiteY19" fmla="*/ 23885 h 23902"/>
            <a:gd name="connsiteX20" fmla="*/ 7906 w 42092"/>
            <a:gd name="connsiteY20" fmla="*/ 23522 h 23902"/>
            <a:gd name="connsiteX21" fmla="*/ 11365 w 42092"/>
            <a:gd name="connsiteY21" fmla="*/ 22721 h 23902"/>
            <a:gd name="connsiteX22" fmla="*/ 15210 w 42092"/>
            <a:gd name="connsiteY22" fmla="*/ 21501 h 23902"/>
            <a:gd name="connsiteX23" fmla="*/ 19268 w 42092"/>
            <a:gd name="connsiteY23" fmla="*/ 19918 h 23902"/>
            <a:gd name="connsiteX24" fmla="*/ 23401 w 42092"/>
            <a:gd name="connsiteY24" fmla="*/ 18023 h 23902"/>
            <a:gd name="connsiteX25" fmla="*/ 27452 w 42092"/>
            <a:gd name="connsiteY25" fmla="*/ 15899 h 23902"/>
            <a:gd name="connsiteX26" fmla="*/ 31247 w 42092"/>
            <a:gd name="connsiteY26" fmla="*/ 13622 h 23902"/>
            <a:gd name="connsiteX27" fmla="*/ 34657 w 42092"/>
            <a:gd name="connsiteY27" fmla="*/ 11285 h 23902"/>
            <a:gd name="connsiteX28" fmla="*/ 37541 w 42092"/>
            <a:gd name="connsiteY28" fmla="*/ 8966 h 23902"/>
            <a:gd name="connsiteX29" fmla="*/ 39800 w 42092"/>
            <a:gd name="connsiteY29" fmla="*/ 6768 h 23902"/>
            <a:gd name="connsiteX30" fmla="*/ 41336 w 42092"/>
            <a:gd name="connsiteY30" fmla="*/ 4766 h 23902"/>
            <a:gd name="connsiteX31" fmla="*/ 42092 w 42092"/>
            <a:gd name="connsiteY31" fmla="*/ 3039 h 23902"/>
            <a:gd name="connsiteX32" fmla="*/ 42043 w 42092"/>
            <a:gd name="connsiteY32" fmla="*/ 1656 h 23902"/>
            <a:gd name="connsiteX0" fmla="*/ 42043 w 42092"/>
            <a:gd name="connsiteY0" fmla="*/ 1656 h 23902"/>
            <a:gd name="connsiteX1" fmla="*/ 41188 w 42092"/>
            <a:gd name="connsiteY1" fmla="*/ 669 h 23902"/>
            <a:gd name="connsiteX2" fmla="*/ 39553 w 42092"/>
            <a:gd name="connsiteY2" fmla="*/ 119 h 23902"/>
            <a:gd name="connsiteX3" fmla="*/ 37220 w 42092"/>
            <a:gd name="connsiteY3" fmla="*/ 17 h 23902"/>
            <a:gd name="connsiteX4" fmla="*/ 34262 w 42092"/>
            <a:gd name="connsiteY4" fmla="*/ 375 h 23902"/>
            <a:gd name="connsiteX5" fmla="*/ 30795 w 42092"/>
            <a:gd name="connsiteY5" fmla="*/ 1181 h 23902"/>
            <a:gd name="connsiteX6" fmla="*/ 26959 w 42092"/>
            <a:gd name="connsiteY6" fmla="*/ 2401 h 23902"/>
            <a:gd name="connsiteX7" fmla="*/ 22892 w 42092"/>
            <a:gd name="connsiteY7" fmla="*/ 3984 h 23902"/>
            <a:gd name="connsiteX8" fmla="*/ 18759 w 42092"/>
            <a:gd name="connsiteY8" fmla="*/ 5874 h 23902"/>
            <a:gd name="connsiteX9" fmla="*/ 14717 w 42092"/>
            <a:gd name="connsiteY9" fmla="*/ 8002 h 23902"/>
            <a:gd name="connsiteX10" fmla="*/ 10913 w 42092"/>
            <a:gd name="connsiteY10" fmla="*/ 10279 h 23902"/>
            <a:gd name="connsiteX11" fmla="*/ 7512 w 42092"/>
            <a:gd name="connsiteY11" fmla="*/ 12617 h 23902"/>
            <a:gd name="connsiteX12" fmla="*/ 4620 w 42092"/>
            <a:gd name="connsiteY12" fmla="*/ 14931 h 23902"/>
            <a:gd name="connsiteX13" fmla="*/ 2369 w 42092"/>
            <a:gd name="connsiteY13" fmla="*/ 17133 h 23902"/>
            <a:gd name="connsiteX14" fmla="*/ 832 w 42092"/>
            <a:gd name="connsiteY14" fmla="*/ 19135 h 23902"/>
            <a:gd name="connsiteX15" fmla="*/ 77 w 42092"/>
            <a:gd name="connsiteY15" fmla="*/ 20858 h 23902"/>
            <a:gd name="connsiteX16" fmla="*/ 126 w 42092"/>
            <a:gd name="connsiteY16" fmla="*/ 22241 h 23902"/>
            <a:gd name="connsiteX17" fmla="*/ 980 w 42092"/>
            <a:gd name="connsiteY17" fmla="*/ 23228 h 23902"/>
            <a:gd name="connsiteX18" fmla="*/ 2607 w 42092"/>
            <a:gd name="connsiteY18" fmla="*/ 23782 h 23902"/>
            <a:gd name="connsiteX19" fmla="*/ 4948 w 42092"/>
            <a:gd name="connsiteY19" fmla="*/ 23885 h 23902"/>
            <a:gd name="connsiteX20" fmla="*/ 7906 w 42092"/>
            <a:gd name="connsiteY20" fmla="*/ 23522 h 23902"/>
            <a:gd name="connsiteX21" fmla="*/ 11365 w 42092"/>
            <a:gd name="connsiteY21" fmla="*/ 22721 h 23902"/>
            <a:gd name="connsiteX22" fmla="*/ 15210 w 42092"/>
            <a:gd name="connsiteY22" fmla="*/ 21501 h 23902"/>
            <a:gd name="connsiteX23" fmla="*/ 19268 w 42092"/>
            <a:gd name="connsiteY23" fmla="*/ 19918 h 23902"/>
            <a:gd name="connsiteX24" fmla="*/ 23401 w 42092"/>
            <a:gd name="connsiteY24" fmla="*/ 18023 h 23902"/>
            <a:gd name="connsiteX25" fmla="*/ 27452 w 42092"/>
            <a:gd name="connsiteY25" fmla="*/ 15899 h 23902"/>
            <a:gd name="connsiteX26" fmla="*/ 31247 w 42092"/>
            <a:gd name="connsiteY26" fmla="*/ 13622 h 23902"/>
            <a:gd name="connsiteX27" fmla="*/ 34657 w 42092"/>
            <a:gd name="connsiteY27" fmla="*/ 11285 h 23902"/>
            <a:gd name="connsiteX28" fmla="*/ 37541 w 42092"/>
            <a:gd name="connsiteY28" fmla="*/ 8966 h 23902"/>
            <a:gd name="connsiteX29" fmla="*/ 39800 w 42092"/>
            <a:gd name="connsiteY29" fmla="*/ 6768 h 23902"/>
            <a:gd name="connsiteX30" fmla="*/ 41336 w 42092"/>
            <a:gd name="connsiteY30" fmla="*/ 4766 h 23902"/>
            <a:gd name="connsiteX31" fmla="*/ 42092 w 42092"/>
            <a:gd name="connsiteY31" fmla="*/ 3039 h 23902"/>
            <a:gd name="connsiteX32" fmla="*/ 42043 w 42092"/>
            <a:gd name="connsiteY32" fmla="*/ 1656 h 23902"/>
            <a:gd name="connsiteX0" fmla="*/ 42043 w 42092"/>
            <a:gd name="connsiteY0" fmla="*/ 1656 h 23902"/>
            <a:gd name="connsiteX1" fmla="*/ 41188 w 42092"/>
            <a:gd name="connsiteY1" fmla="*/ 669 h 23902"/>
            <a:gd name="connsiteX2" fmla="*/ 39553 w 42092"/>
            <a:gd name="connsiteY2" fmla="*/ 119 h 23902"/>
            <a:gd name="connsiteX3" fmla="*/ 37220 w 42092"/>
            <a:gd name="connsiteY3" fmla="*/ 17 h 23902"/>
            <a:gd name="connsiteX4" fmla="*/ 34262 w 42092"/>
            <a:gd name="connsiteY4" fmla="*/ 375 h 23902"/>
            <a:gd name="connsiteX5" fmla="*/ 30795 w 42092"/>
            <a:gd name="connsiteY5" fmla="*/ 1181 h 23902"/>
            <a:gd name="connsiteX6" fmla="*/ 26959 w 42092"/>
            <a:gd name="connsiteY6" fmla="*/ 2401 h 23902"/>
            <a:gd name="connsiteX7" fmla="*/ 22892 w 42092"/>
            <a:gd name="connsiteY7" fmla="*/ 3984 h 23902"/>
            <a:gd name="connsiteX8" fmla="*/ 18759 w 42092"/>
            <a:gd name="connsiteY8" fmla="*/ 5874 h 23902"/>
            <a:gd name="connsiteX9" fmla="*/ 14717 w 42092"/>
            <a:gd name="connsiteY9" fmla="*/ 8002 h 23902"/>
            <a:gd name="connsiteX10" fmla="*/ 10913 w 42092"/>
            <a:gd name="connsiteY10" fmla="*/ 10279 h 23902"/>
            <a:gd name="connsiteX11" fmla="*/ 7512 w 42092"/>
            <a:gd name="connsiteY11" fmla="*/ 12617 h 23902"/>
            <a:gd name="connsiteX12" fmla="*/ 4620 w 42092"/>
            <a:gd name="connsiteY12" fmla="*/ 14931 h 23902"/>
            <a:gd name="connsiteX13" fmla="*/ 2369 w 42092"/>
            <a:gd name="connsiteY13" fmla="*/ 17133 h 23902"/>
            <a:gd name="connsiteX14" fmla="*/ 832 w 42092"/>
            <a:gd name="connsiteY14" fmla="*/ 19135 h 23902"/>
            <a:gd name="connsiteX15" fmla="*/ 77 w 42092"/>
            <a:gd name="connsiteY15" fmla="*/ 20858 h 23902"/>
            <a:gd name="connsiteX16" fmla="*/ 126 w 42092"/>
            <a:gd name="connsiteY16" fmla="*/ 22241 h 23902"/>
            <a:gd name="connsiteX17" fmla="*/ 980 w 42092"/>
            <a:gd name="connsiteY17" fmla="*/ 23228 h 23902"/>
            <a:gd name="connsiteX18" fmla="*/ 2607 w 42092"/>
            <a:gd name="connsiteY18" fmla="*/ 23782 h 23902"/>
            <a:gd name="connsiteX19" fmla="*/ 4948 w 42092"/>
            <a:gd name="connsiteY19" fmla="*/ 23885 h 23902"/>
            <a:gd name="connsiteX20" fmla="*/ 7906 w 42092"/>
            <a:gd name="connsiteY20" fmla="*/ 23522 h 23902"/>
            <a:gd name="connsiteX21" fmla="*/ 11365 w 42092"/>
            <a:gd name="connsiteY21" fmla="*/ 22721 h 23902"/>
            <a:gd name="connsiteX22" fmla="*/ 15210 w 42092"/>
            <a:gd name="connsiteY22" fmla="*/ 21501 h 23902"/>
            <a:gd name="connsiteX23" fmla="*/ 19268 w 42092"/>
            <a:gd name="connsiteY23" fmla="*/ 19918 h 23902"/>
            <a:gd name="connsiteX24" fmla="*/ 23401 w 42092"/>
            <a:gd name="connsiteY24" fmla="*/ 18023 h 23902"/>
            <a:gd name="connsiteX25" fmla="*/ 27452 w 42092"/>
            <a:gd name="connsiteY25" fmla="*/ 15899 h 23902"/>
            <a:gd name="connsiteX26" fmla="*/ 31247 w 42092"/>
            <a:gd name="connsiteY26" fmla="*/ 13622 h 23902"/>
            <a:gd name="connsiteX27" fmla="*/ 34657 w 42092"/>
            <a:gd name="connsiteY27" fmla="*/ 11285 h 23902"/>
            <a:gd name="connsiteX28" fmla="*/ 37541 w 42092"/>
            <a:gd name="connsiteY28" fmla="*/ 8966 h 23902"/>
            <a:gd name="connsiteX29" fmla="*/ 39800 w 42092"/>
            <a:gd name="connsiteY29" fmla="*/ 6768 h 23902"/>
            <a:gd name="connsiteX30" fmla="*/ 41336 w 42092"/>
            <a:gd name="connsiteY30" fmla="*/ 4766 h 23902"/>
            <a:gd name="connsiteX31" fmla="*/ 42092 w 42092"/>
            <a:gd name="connsiteY31" fmla="*/ 3039 h 23902"/>
            <a:gd name="connsiteX32" fmla="*/ 42043 w 42092"/>
            <a:gd name="connsiteY32" fmla="*/ 1656 h 23902"/>
            <a:gd name="connsiteX0" fmla="*/ 42043 w 42092"/>
            <a:gd name="connsiteY0" fmla="*/ 1656 h 23902"/>
            <a:gd name="connsiteX1" fmla="*/ 41188 w 42092"/>
            <a:gd name="connsiteY1" fmla="*/ 669 h 23902"/>
            <a:gd name="connsiteX2" fmla="*/ 39553 w 42092"/>
            <a:gd name="connsiteY2" fmla="*/ 119 h 23902"/>
            <a:gd name="connsiteX3" fmla="*/ 37220 w 42092"/>
            <a:gd name="connsiteY3" fmla="*/ 17 h 23902"/>
            <a:gd name="connsiteX4" fmla="*/ 34262 w 42092"/>
            <a:gd name="connsiteY4" fmla="*/ 375 h 23902"/>
            <a:gd name="connsiteX5" fmla="*/ 30795 w 42092"/>
            <a:gd name="connsiteY5" fmla="*/ 1181 h 23902"/>
            <a:gd name="connsiteX6" fmla="*/ 26959 w 42092"/>
            <a:gd name="connsiteY6" fmla="*/ 2401 h 23902"/>
            <a:gd name="connsiteX7" fmla="*/ 22892 w 42092"/>
            <a:gd name="connsiteY7" fmla="*/ 3984 h 23902"/>
            <a:gd name="connsiteX8" fmla="*/ 18759 w 42092"/>
            <a:gd name="connsiteY8" fmla="*/ 5874 h 23902"/>
            <a:gd name="connsiteX9" fmla="*/ 14717 w 42092"/>
            <a:gd name="connsiteY9" fmla="*/ 8002 h 23902"/>
            <a:gd name="connsiteX10" fmla="*/ 10913 w 42092"/>
            <a:gd name="connsiteY10" fmla="*/ 10279 h 23902"/>
            <a:gd name="connsiteX11" fmla="*/ 7512 w 42092"/>
            <a:gd name="connsiteY11" fmla="*/ 12617 h 23902"/>
            <a:gd name="connsiteX12" fmla="*/ 4620 w 42092"/>
            <a:gd name="connsiteY12" fmla="*/ 14931 h 23902"/>
            <a:gd name="connsiteX13" fmla="*/ 2369 w 42092"/>
            <a:gd name="connsiteY13" fmla="*/ 17133 h 23902"/>
            <a:gd name="connsiteX14" fmla="*/ 832 w 42092"/>
            <a:gd name="connsiteY14" fmla="*/ 19135 h 23902"/>
            <a:gd name="connsiteX15" fmla="*/ 77 w 42092"/>
            <a:gd name="connsiteY15" fmla="*/ 20858 h 23902"/>
            <a:gd name="connsiteX16" fmla="*/ 126 w 42092"/>
            <a:gd name="connsiteY16" fmla="*/ 22241 h 23902"/>
            <a:gd name="connsiteX17" fmla="*/ 980 w 42092"/>
            <a:gd name="connsiteY17" fmla="*/ 23228 h 23902"/>
            <a:gd name="connsiteX18" fmla="*/ 2607 w 42092"/>
            <a:gd name="connsiteY18" fmla="*/ 23782 h 23902"/>
            <a:gd name="connsiteX19" fmla="*/ 4948 w 42092"/>
            <a:gd name="connsiteY19" fmla="*/ 23885 h 23902"/>
            <a:gd name="connsiteX20" fmla="*/ 7906 w 42092"/>
            <a:gd name="connsiteY20" fmla="*/ 23522 h 23902"/>
            <a:gd name="connsiteX21" fmla="*/ 11365 w 42092"/>
            <a:gd name="connsiteY21" fmla="*/ 22721 h 23902"/>
            <a:gd name="connsiteX22" fmla="*/ 15210 w 42092"/>
            <a:gd name="connsiteY22" fmla="*/ 21501 h 23902"/>
            <a:gd name="connsiteX23" fmla="*/ 19268 w 42092"/>
            <a:gd name="connsiteY23" fmla="*/ 19918 h 23902"/>
            <a:gd name="connsiteX24" fmla="*/ 23401 w 42092"/>
            <a:gd name="connsiteY24" fmla="*/ 18023 h 23902"/>
            <a:gd name="connsiteX25" fmla="*/ 27452 w 42092"/>
            <a:gd name="connsiteY25" fmla="*/ 15899 h 23902"/>
            <a:gd name="connsiteX26" fmla="*/ 31247 w 42092"/>
            <a:gd name="connsiteY26" fmla="*/ 13622 h 23902"/>
            <a:gd name="connsiteX27" fmla="*/ 34657 w 42092"/>
            <a:gd name="connsiteY27" fmla="*/ 11285 h 23902"/>
            <a:gd name="connsiteX28" fmla="*/ 37541 w 42092"/>
            <a:gd name="connsiteY28" fmla="*/ 8966 h 23902"/>
            <a:gd name="connsiteX29" fmla="*/ 39800 w 42092"/>
            <a:gd name="connsiteY29" fmla="*/ 6768 h 23902"/>
            <a:gd name="connsiteX30" fmla="*/ 41336 w 42092"/>
            <a:gd name="connsiteY30" fmla="*/ 4766 h 23902"/>
            <a:gd name="connsiteX31" fmla="*/ 42092 w 42092"/>
            <a:gd name="connsiteY31" fmla="*/ 3039 h 23902"/>
            <a:gd name="connsiteX32" fmla="*/ 42043 w 42092"/>
            <a:gd name="connsiteY32" fmla="*/ 1656 h 23902"/>
            <a:gd name="connsiteX0" fmla="*/ 42043 w 42092"/>
            <a:gd name="connsiteY0" fmla="*/ 1656 h 23902"/>
            <a:gd name="connsiteX1" fmla="*/ 41188 w 42092"/>
            <a:gd name="connsiteY1" fmla="*/ 669 h 23902"/>
            <a:gd name="connsiteX2" fmla="*/ 39553 w 42092"/>
            <a:gd name="connsiteY2" fmla="*/ 119 h 23902"/>
            <a:gd name="connsiteX3" fmla="*/ 37220 w 42092"/>
            <a:gd name="connsiteY3" fmla="*/ 17 h 23902"/>
            <a:gd name="connsiteX4" fmla="*/ 34262 w 42092"/>
            <a:gd name="connsiteY4" fmla="*/ 375 h 23902"/>
            <a:gd name="connsiteX5" fmla="*/ 30795 w 42092"/>
            <a:gd name="connsiteY5" fmla="*/ 1181 h 23902"/>
            <a:gd name="connsiteX6" fmla="*/ 26959 w 42092"/>
            <a:gd name="connsiteY6" fmla="*/ 2401 h 23902"/>
            <a:gd name="connsiteX7" fmla="*/ 22892 w 42092"/>
            <a:gd name="connsiteY7" fmla="*/ 3984 h 23902"/>
            <a:gd name="connsiteX8" fmla="*/ 18759 w 42092"/>
            <a:gd name="connsiteY8" fmla="*/ 5874 h 23902"/>
            <a:gd name="connsiteX9" fmla="*/ 14717 w 42092"/>
            <a:gd name="connsiteY9" fmla="*/ 8002 h 23902"/>
            <a:gd name="connsiteX10" fmla="*/ 10913 w 42092"/>
            <a:gd name="connsiteY10" fmla="*/ 10279 h 23902"/>
            <a:gd name="connsiteX11" fmla="*/ 7512 w 42092"/>
            <a:gd name="connsiteY11" fmla="*/ 12617 h 23902"/>
            <a:gd name="connsiteX12" fmla="*/ 4620 w 42092"/>
            <a:gd name="connsiteY12" fmla="*/ 14931 h 23902"/>
            <a:gd name="connsiteX13" fmla="*/ 2369 w 42092"/>
            <a:gd name="connsiteY13" fmla="*/ 17133 h 23902"/>
            <a:gd name="connsiteX14" fmla="*/ 832 w 42092"/>
            <a:gd name="connsiteY14" fmla="*/ 19135 h 23902"/>
            <a:gd name="connsiteX15" fmla="*/ 77 w 42092"/>
            <a:gd name="connsiteY15" fmla="*/ 20858 h 23902"/>
            <a:gd name="connsiteX16" fmla="*/ 126 w 42092"/>
            <a:gd name="connsiteY16" fmla="*/ 22241 h 23902"/>
            <a:gd name="connsiteX17" fmla="*/ 980 w 42092"/>
            <a:gd name="connsiteY17" fmla="*/ 23228 h 23902"/>
            <a:gd name="connsiteX18" fmla="*/ 2607 w 42092"/>
            <a:gd name="connsiteY18" fmla="*/ 23782 h 23902"/>
            <a:gd name="connsiteX19" fmla="*/ 4948 w 42092"/>
            <a:gd name="connsiteY19" fmla="*/ 23885 h 23902"/>
            <a:gd name="connsiteX20" fmla="*/ 7906 w 42092"/>
            <a:gd name="connsiteY20" fmla="*/ 23522 h 23902"/>
            <a:gd name="connsiteX21" fmla="*/ 11365 w 42092"/>
            <a:gd name="connsiteY21" fmla="*/ 22721 h 23902"/>
            <a:gd name="connsiteX22" fmla="*/ 15210 w 42092"/>
            <a:gd name="connsiteY22" fmla="*/ 21501 h 23902"/>
            <a:gd name="connsiteX23" fmla="*/ 19268 w 42092"/>
            <a:gd name="connsiteY23" fmla="*/ 19918 h 23902"/>
            <a:gd name="connsiteX24" fmla="*/ 23401 w 42092"/>
            <a:gd name="connsiteY24" fmla="*/ 18023 h 23902"/>
            <a:gd name="connsiteX25" fmla="*/ 27452 w 42092"/>
            <a:gd name="connsiteY25" fmla="*/ 15899 h 23902"/>
            <a:gd name="connsiteX26" fmla="*/ 31247 w 42092"/>
            <a:gd name="connsiteY26" fmla="*/ 13622 h 23902"/>
            <a:gd name="connsiteX27" fmla="*/ 34657 w 42092"/>
            <a:gd name="connsiteY27" fmla="*/ 11285 h 23902"/>
            <a:gd name="connsiteX28" fmla="*/ 37541 w 42092"/>
            <a:gd name="connsiteY28" fmla="*/ 8966 h 23902"/>
            <a:gd name="connsiteX29" fmla="*/ 39800 w 42092"/>
            <a:gd name="connsiteY29" fmla="*/ 6768 h 23902"/>
            <a:gd name="connsiteX30" fmla="*/ 41336 w 42092"/>
            <a:gd name="connsiteY30" fmla="*/ 4766 h 23902"/>
            <a:gd name="connsiteX31" fmla="*/ 42092 w 42092"/>
            <a:gd name="connsiteY31" fmla="*/ 3039 h 23902"/>
            <a:gd name="connsiteX32" fmla="*/ 42043 w 42092"/>
            <a:gd name="connsiteY32" fmla="*/ 1656 h 23902"/>
            <a:gd name="connsiteX0" fmla="*/ 42043 w 42092"/>
            <a:gd name="connsiteY0" fmla="*/ 1656 h 23902"/>
            <a:gd name="connsiteX1" fmla="*/ 41188 w 42092"/>
            <a:gd name="connsiteY1" fmla="*/ 669 h 23902"/>
            <a:gd name="connsiteX2" fmla="*/ 39553 w 42092"/>
            <a:gd name="connsiteY2" fmla="*/ 119 h 23902"/>
            <a:gd name="connsiteX3" fmla="*/ 37220 w 42092"/>
            <a:gd name="connsiteY3" fmla="*/ 17 h 23902"/>
            <a:gd name="connsiteX4" fmla="*/ 34262 w 42092"/>
            <a:gd name="connsiteY4" fmla="*/ 375 h 23902"/>
            <a:gd name="connsiteX5" fmla="*/ 30795 w 42092"/>
            <a:gd name="connsiteY5" fmla="*/ 1181 h 23902"/>
            <a:gd name="connsiteX6" fmla="*/ 26959 w 42092"/>
            <a:gd name="connsiteY6" fmla="*/ 2401 h 23902"/>
            <a:gd name="connsiteX7" fmla="*/ 22892 w 42092"/>
            <a:gd name="connsiteY7" fmla="*/ 3984 h 23902"/>
            <a:gd name="connsiteX8" fmla="*/ 18759 w 42092"/>
            <a:gd name="connsiteY8" fmla="*/ 5874 h 23902"/>
            <a:gd name="connsiteX9" fmla="*/ 14717 w 42092"/>
            <a:gd name="connsiteY9" fmla="*/ 8002 h 23902"/>
            <a:gd name="connsiteX10" fmla="*/ 10913 w 42092"/>
            <a:gd name="connsiteY10" fmla="*/ 10279 h 23902"/>
            <a:gd name="connsiteX11" fmla="*/ 7512 w 42092"/>
            <a:gd name="connsiteY11" fmla="*/ 12617 h 23902"/>
            <a:gd name="connsiteX12" fmla="*/ 4620 w 42092"/>
            <a:gd name="connsiteY12" fmla="*/ 14931 h 23902"/>
            <a:gd name="connsiteX13" fmla="*/ 2369 w 42092"/>
            <a:gd name="connsiteY13" fmla="*/ 17133 h 23902"/>
            <a:gd name="connsiteX14" fmla="*/ 832 w 42092"/>
            <a:gd name="connsiteY14" fmla="*/ 19135 h 23902"/>
            <a:gd name="connsiteX15" fmla="*/ 77 w 42092"/>
            <a:gd name="connsiteY15" fmla="*/ 20858 h 23902"/>
            <a:gd name="connsiteX16" fmla="*/ 126 w 42092"/>
            <a:gd name="connsiteY16" fmla="*/ 22241 h 23902"/>
            <a:gd name="connsiteX17" fmla="*/ 980 w 42092"/>
            <a:gd name="connsiteY17" fmla="*/ 23228 h 23902"/>
            <a:gd name="connsiteX18" fmla="*/ 2607 w 42092"/>
            <a:gd name="connsiteY18" fmla="*/ 23782 h 23902"/>
            <a:gd name="connsiteX19" fmla="*/ 4948 w 42092"/>
            <a:gd name="connsiteY19" fmla="*/ 23885 h 23902"/>
            <a:gd name="connsiteX20" fmla="*/ 7906 w 42092"/>
            <a:gd name="connsiteY20" fmla="*/ 23522 h 23902"/>
            <a:gd name="connsiteX21" fmla="*/ 11365 w 42092"/>
            <a:gd name="connsiteY21" fmla="*/ 22721 h 23902"/>
            <a:gd name="connsiteX22" fmla="*/ 15210 w 42092"/>
            <a:gd name="connsiteY22" fmla="*/ 21501 h 23902"/>
            <a:gd name="connsiteX23" fmla="*/ 19268 w 42092"/>
            <a:gd name="connsiteY23" fmla="*/ 19918 h 23902"/>
            <a:gd name="connsiteX24" fmla="*/ 23401 w 42092"/>
            <a:gd name="connsiteY24" fmla="*/ 18023 h 23902"/>
            <a:gd name="connsiteX25" fmla="*/ 27452 w 42092"/>
            <a:gd name="connsiteY25" fmla="*/ 15899 h 23902"/>
            <a:gd name="connsiteX26" fmla="*/ 31247 w 42092"/>
            <a:gd name="connsiteY26" fmla="*/ 13622 h 23902"/>
            <a:gd name="connsiteX27" fmla="*/ 34657 w 42092"/>
            <a:gd name="connsiteY27" fmla="*/ 11285 h 23902"/>
            <a:gd name="connsiteX28" fmla="*/ 37541 w 42092"/>
            <a:gd name="connsiteY28" fmla="*/ 8966 h 23902"/>
            <a:gd name="connsiteX29" fmla="*/ 39800 w 42092"/>
            <a:gd name="connsiteY29" fmla="*/ 6768 h 23902"/>
            <a:gd name="connsiteX30" fmla="*/ 41336 w 42092"/>
            <a:gd name="connsiteY30" fmla="*/ 4766 h 23902"/>
            <a:gd name="connsiteX31" fmla="*/ 42092 w 42092"/>
            <a:gd name="connsiteY31" fmla="*/ 3039 h 23902"/>
            <a:gd name="connsiteX32" fmla="*/ 42043 w 42092"/>
            <a:gd name="connsiteY32" fmla="*/ 1656 h 23902"/>
            <a:gd name="connsiteX0" fmla="*/ 42043 w 42092"/>
            <a:gd name="connsiteY0" fmla="*/ 1656 h 23902"/>
            <a:gd name="connsiteX1" fmla="*/ 41188 w 42092"/>
            <a:gd name="connsiteY1" fmla="*/ 669 h 23902"/>
            <a:gd name="connsiteX2" fmla="*/ 39553 w 42092"/>
            <a:gd name="connsiteY2" fmla="*/ 119 h 23902"/>
            <a:gd name="connsiteX3" fmla="*/ 37220 w 42092"/>
            <a:gd name="connsiteY3" fmla="*/ 17 h 23902"/>
            <a:gd name="connsiteX4" fmla="*/ 34262 w 42092"/>
            <a:gd name="connsiteY4" fmla="*/ 375 h 23902"/>
            <a:gd name="connsiteX5" fmla="*/ 30795 w 42092"/>
            <a:gd name="connsiteY5" fmla="*/ 1181 h 23902"/>
            <a:gd name="connsiteX6" fmla="*/ 26959 w 42092"/>
            <a:gd name="connsiteY6" fmla="*/ 2401 h 23902"/>
            <a:gd name="connsiteX7" fmla="*/ 22892 w 42092"/>
            <a:gd name="connsiteY7" fmla="*/ 3984 h 23902"/>
            <a:gd name="connsiteX8" fmla="*/ 18759 w 42092"/>
            <a:gd name="connsiteY8" fmla="*/ 5874 h 23902"/>
            <a:gd name="connsiteX9" fmla="*/ 14717 w 42092"/>
            <a:gd name="connsiteY9" fmla="*/ 8002 h 23902"/>
            <a:gd name="connsiteX10" fmla="*/ 10913 w 42092"/>
            <a:gd name="connsiteY10" fmla="*/ 10279 h 23902"/>
            <a:gd name="connsiteX11" fmla="*/ 7512 w 42092"/>
            <a:gd name="connsiteY11" fmla="*/ 12617 h 23902"/>
            <a:gd name="connsiteX12" fmla="*/ 4620 w 42092"/>
            <a:gd name="connsiteY12" fmla="*/ 14931 h 23902"/>
            <a:gd name="connsiteX13" fmla="*/ 2369 w 42092"/>
            <a:gd name="connsiteY13" fmla="*/ 17133 h 23902"/>
            <a:gd name="connsiteX14" fmla="*/ 832 w 42092"/>
            <a:gd name="connsiteY14" fmla="*/ 19135 h 23902"/>
            <a:gd name="connsiteX15" fmla="*/ 77 w 42092"/>
            <a:gd name="connsiteY15" fmla="*/ 20858 h 23902"/>
            <a:gd name="connsiteX16" fmla="*/ 126 w 42092"/>
            <a:gd name="connsiteY16" fmla="*/ 22241 h 23902"/>
            <a:gd name="connsiteX17" fmla="*/ 980 w 42092"/>
            <a:gd name="connsiteY17" fmla="*/ 23228 h 23902"/>
            <a:gd name="connsiteX18" fmla="*/ 2607 w 42092"/>
            <a:gd name="connsiteY18" fmla="*/ 23782 h 23902"/>
            <a:gd name="connsiteX19" fmla="*/ 4948 w 42092"/>
            <a:gd name="connsiteY19" fmla="*/ 23885 h 23902"/>
            <a:gd name="connsiteX20" fmla="*/ 7906 w 42092"/>
            <a:gd name="connsiteY20" fmla="*/ 23522 h 23902"/>
            <a:gd name="connsiteX21" fmla="*/ 11365 w 42092"/>
            <a:gd name="connsiteY21" fmla="*/ 22721 h 23902"/>
            <a:gd name="connsiteX22" fmla="*/ 15210 w 42092"/>
            <a:gd name="connsiteY22" fmla="*/ 21501 h 23902"/>
            <a:gd name="connsiteX23" fmla="*/ 19268 w 42092"/>
            <a:gd name="connsiteY23" fmla="*/ 19918 h 23902"/>
            <a:gd name="connsiteX24" fmla="*/ 23401 w 42092"/>
            <a:gd name="connsiteY24" fmla="*/ 18023 h 23902"/>
            <a:gd name="connsiteX25" fmla="*/ 27452 w 42092"/>
            <a:gd name="connsiteY25" fmla="*/ 15899 h 23902"/>
            <a:gd name="connsiteX26" fmla="*/ 31247 w 42092"/>
            <a:gd name="connsiteY26" fmla="*/ 13622 h 23902"/>
            <a:gd name="connsiteX27" fmla="*/ 34657 w 42092"/>
            <a:gd name="connsiteY27" fmla="*/ 11285 h 23902"/>
            <a:gd name="connsiteX28" fmla="*/ 37541 w 42092"/>
            <a:gd name="connsiteY28" fmla="*/ 8966 h 23902"/>
            <a:gd name="connsiteX29" fmla="*/ 39800 w 42092"/>
            <a:gd name="connsiteY29" fmla="*/ 6768 h 23902"/>
            <a:gd name="connsiteX30" fmla="*/ 41336 w 42092"/>
            <a:gd name="connsiteY30" fmla="*/ 4766 h 23902"/>
            <a:gd name="connsiteX31" fmla="*/ 42092 w 42092"/>
            <a:gd name="connsiteY31" fmla="*/ 3039 h 23902"/>
            <a:gd name="connsiteX32" fmla="*/ 42043 w 42092"/>
            <a:gd name="connsiteY32" fmla="*/ 1656 h 23902"/>
            <a:gd name="connsiteX0" fmla="*/ 42043 w 42092"/>
            <a:gd name="connsiteY0" fmla="*/ 1656 h 23902"/>
            <a:gd name="connsiteX1" fmla="*/ 41188 w 42092"/>
            <a:gd name="connsiteY1" fmla="*/ 669 h 23902"/>
            <a:gd name="connsiteX2" fmla="*/ 39553 w 42092"/>
            <a:gd name="connsiteY2" fmla="*/ 119 h 23902"/>
            <a:gd name="connsiteX3" fmla="*/ 37220 w 42092"/>
            <a:gd name="connsiteY3" fmla="*/ 17 h 23902"/>
            <a:gd name="connsiteX4" fmla="*/ 34262 w 42092"/>
            <a:gd name="connsiteY4" fmla="*/ 375 h 23902"/>
            <a:gd name="connsiteX5" fmla="*/ 30795 w 42092"/>
            <a:gd name="connsiteY5" fmla="*/ 1181 h 23902"/>
            <a:gd name="connsiteX6" fmla="*/ 26959 w 42092"/>
            <a:gd name="connsiteY6" fmla="*/ 2401 h 23902"/>
            <a:gd name="connsiteX7" fmla="*/ 22892 w 42092"/>
            <a:gd name="connsiteY7" fmla="*/ 3984 h 23902"/>
            <a:gd name="connsiteX8" fmla="*/ 18759 w 42092"/>
            <a:gd name="connsiteY8" fmla="*/ 5874 h 23902"/>
            <a:gd name="connsiteX9" fmla="*/ 14717 w 42092"/>
            <a:gd name="connsiteY9" fmla="*/ 8002 h 23902"/>
            <a:gd name="connsiteX10" fmla="*/ 10913 w 42092"/>
            <a:gd name="connsiteY10" fmla="*/ 10279 h 23902"/>
            <a:gd name="connsiteX11" fmla="*/ 7512 w 42092"/>
            <a:gd name="connsiteY11" fmla="*/ 12617 h 23902"/>
            <a:gd name="connsiteX12" fmla="*/ 4620 w 42092"/>
            <a:gd name="connsiteY12" fmla="*/ 14931 h 23902"/>
            <a:gd name="connsiteX13" fmla="*/ 2369 w 42092"/>
            <a:gd name="connsiteY13" fmla="*/ 17133 h 23902"/>
            <a:gd name="connsiteX14" fmla="*/ 832 w 42092"/>
            <a:gd name="connsiteY14" fmla="*/ 19135 h 23902"/>
            <a:gd name="connsiteX15" fmla="*/ 77 w 42092"/>
            <a:gd name="connsiteY15" fmla="*/ 20858 h 23902"/>
            <a:gd name="connsiteX16" fmla="*/ 126 w 42092"/>
            <a:gd name="connsiteY16" fmla="*/ 22241 h 23902"/>
            <a:gd name="connsiteX17" fmla="*/ 980 w 42092"/>
            <a:gd name="connsiteY17" fmla="*/ 23228 h 23902"/>
            <a:gd name="connsiteX18" fmla="*/ 2607 w 42092"/>
            <a:gd name="connsiteY18" fmla="*/ 23782 h 23902"/>
            <a:gd name="connsiteX19" fmla="*/ 4948 w 42092"/>
            <a:gd name="connsiteY19" fmla="*/ 23885 h 23902"/>
            <a:gd name="connsiteX20" fmla="*/ 7906 w 42092"/>
            <a:gd name="connsiteY20" fmla="*/ 23522 h 23902"/>
            <a:gd name="connsiteX21" fmla="*/ 11365 w 42092"/>
            <a:gd name="connsiteY21" fmla="*/ 22721 h 23902"/>
            <a:gd name="connsiteX22" fmla="*/ 15210 w 42092"/>
            <a:gd name="connsiteY22" fmla="*/ 21501 h 23902"/>
            <a:gd name="connsiteX23" fmla="*/ 19268 w 42092"/>
            <a:gd name="connsiteY23" fmla="*/ 19918 h 23902"/>
            <a:gd name="connsiteX24" fmla="*/ 23401 w 42092"/>
            <a:gd name="connsiteY24" fmla="*/ 18023 h 23902"/>
            <a:gd name="connsiteX25" fmla="*/ 27452 w 42092"/>
            <a:gd name="connsiteY25" fmla="*/ 15899 h 23902"/>
            <a:gd name="connsiteX26" fmla="*/ 31247 w 42092"/>
            <a:gd name="connsiteY26" fmla="*/ 13622 h 23902"/>
            <a:gd name="connsiteX27" fmla="*/ 34657 w 42092"/>
            <a:gd name="connsiteY27" fmla="*/ 11285 h 23902"/>
            <a:gd name="connsiteX28" fmla="*/ 37541 w 42092"/>
            <a:gd name="connsiteY28" fmla="*/ 8966 h 23902"/>
            <a:gd name="connsiteX29" fmla="*/ 39800 w 42092"/>
            <a:gd name="connsiteY29" fmla="*/ 6768 h 23902"/>
            <a:gd name="connsiteX30" fmla="*/ 41336 w 42092"/>
            <a:gd name="connsiteY30" fmla="*/ 4766 h 23902"/>
            <a:gd name="connsiteX31" fmla="*/ 42092 w 42092"/>
            <a:gd name="connsiteY31" fmla="*/ 3039 h 23902"/>
            <a:gd name="connsiteX32" fmla="*/ 42043 w 42092"/>
            <a:gd name="connsiteY32" fmla="*/ 1656 h 23902"/>
            <a:gd name="connsiteX0" fmla="*/ 42043 w 42092"/>
            <a:gd name="connsiteY0" fmla="*/ 1656 h 23902"/>
            <a:gd name="connsiteX1" fmla="*/ 41188 w 42092"/>
            <a:gd name="connsiteY1" fmla="*/ 669 h 23902"/>
            <a:gd name="connsiteX2" fmla="*/ 39553 w 42092"/>
            <a:gd name="connsiteY2" fmla="*/ 119 h 23902"/>
            <a:gd name="connsiteX3" fmla="*/ 37220 w 42092"/>
            <a:gd name="connsiteY3" fmla="*/ 17 h 23902"/>
            <a:gd name="connsiteX4" fmla="*/ 34262 w 42092"/>
            <a:gd name="connsiteY4" fmla="*/ 375 h 23902"/>
            <a:gd name="connsiteX5" fmla="*/ 30795 w 42092"/>
            <a:gd name="connsiteY5" fmla="*/ 1181 h 23902"/>
            <a:gd name="connsiteX6" fmla="*/ 26959 w 42092"/>
            <a:gd name="connsiteY6" fmla="*/ 2401 h 23902"/>
            <a:gd name="connsiteX7" fmla="*/ 22892 w 42092"/>
            <a:gd name="connsiteY7" fmla="*/ 3984 h 23902"/>
            <a:gd name="connsiteX8" fmla="*/ 18759 w 42092"/>
            <a:gd name="connsiteY8" fmla="*/ 5874 h 23902"/>
            <a:gd name="connsiteX9" fmla="*/ 14717 w 42092"/>
            <a:gd name="connsiteY9" fmla="*/ 8002 h 23902"/>
            <a:gd name="connsiteX10" fmla="*/ 10913 w 42092"/>
            <a:gd name="connsiteY10" fmla="*/ 10279 h 23902"/>
            <a:gd name="connsiteX11" fmla="*/ 7512 w 42092"/>
            <a:gd name="connsiteY11" fmla="*/ 12617 h 23902"/>
            <a:gd name="connsiteX12" fmla="*/ 4620 w 42092"/>
            <a:gd name="connsiteY12" fmla="*/ 14931 h 23902"/>
            <a:gd name="connsiteX13" fmla="*/ 2369 w 42092"/>
            <a:gd name="connsiteY13" fmla="*/ 17133 h 23902"/>
            <a:gd name="connsiteX14" fmla="*/ 832 w 42092"/>
            <a:gd name="connsiteY14" fmla="*/ 19135 h 23902"/>
            <a:gd name="connsiteX15" fmla="*/ 77 w 42092"/>
            <a:gd name="connsiteY15" fmla="*/ 20858 h 23902"/>
            <a:gd name="connsiteX16" fmla="*/ 126 w 42092"/>
            <a:gd name="connsiteY16" fmla="*/ 22241 h 23902"/>
            <a:gd name="connsiteX17" fmla="*/ 980 w 42092"/>
            <a:gd name="connsiteY17" fmla="*/ 23228 h 23902"/>
            <a:gd name="connsiteX18" fmla="*/ 2607 w 42092"/>
            <a:gd name="connsiteY18" fmla="*/ 23782 h 23902"/>
            <a:gd name="connsiteX19" fmla="*/ 4948 w 42092"/>
            <a:gd name="connsiteY19" fmla="*/ 23885 h 23902"/>
            <a:gd name="connsiteX20" fmla="*/ 7906 w 42092"/>
            <a:gd name="connsiteY20" fmla="*/ 23522 h 23902"/>
            <a:gd name="connsiteX21" fmla="*/ 11365 w 42092"/>
            <a:gd name="connsiteY21" fmla="*/ 22721 h 23902"/>
            <a:gd name="connsiteX22" fmla="*/ 15210 w 42092"/>
            <a:gd name="connsiteY22" fmla="*/ 21501 h 23902"/>
            <a:gd name="connsiteX23" fmla="*/ 19268 w 42092"/>
            <a:gd name="connsiteY23" fmla="*/ 19918 h 23902"/>
            <a:gd name="connsiteX24" fmla="*/ 23401 w 42092"/>
            <a:gd name="connsiteY24" fmla="*/ 18023 h 23902"/>
            <a:gd name="connsiteX25" fmla="*/ 27452 w 42092"/>
            <a:gd name="connsiteY25" fmla="*/ 15899 h 23902"/>
            <a:gd name="connsiteX26" fmla="*/ 31247 w 42092"/>
            <a:gd name="connsiteY26" fmla="*/ 13622 h 23902"/>
            <a:gd name="connsiteX27" fmla="*/ 34657 w 42092"/>
            <a:gd name="connsiteY27" fmla="*/ 11285 h 23902"/>
            <a:gd name="connsiteX28" fmla="*/ 37541 w 42092"/>
            <a:gd name="connsiteY28" fmla="*/ 8966 h 23902"/>
            <a:gd name="connsiteX29" fmla="*/ 39800 w 42092"/>
            <a:gd name="connsiteY29" fmla="*/ 6768 h 23902"/>
            <a:gd name="connsiteX30" fmla="*/ 41336 w 42092"/>
            <a:gd name="connsiteY30" fmla="*/ 4766 h 23902"/>
            <a:gd name="connsiteX31" fmla="*/ 42092 w 42092"/>
            <a:gd name="connsiteY31" fmla="*/ 3039 h 23902"/>
            <a:gd name="connsiteX32" fmla="*/ 42043 w 42092"/>
            <a:gd name="connsiteY32" fmla="*/ 1656 h 23902"/>
            <a:gd name="connsiteX0" fmla="*/ 42043 w 42092"/>
            <a:gd name="connsiteY0" fmla="*/ 1656 h 23902"/>
            <a:gd name="connsiteX1" fmla="*/ 41188 w 42092"/>
            <a:gd name="connsiteY1" fmla="*/ 669 h 23902"/>
            <a:gd name="connsiteX2" fmla="*/ 39553 w 42092"/>
            <a:gd name="connsiteY2" fmla="*/ 119 h 23902"/>
            <a:gd name="connsiteX3" fmla="*/ 37220 w 42092"/>
            <a:gd name="connsiteY3" fmla="*/ 17 h 23902"/>
            <a:gd name="connsiteX4" fmla="*/ 34262 w 42092"/>
            <a:gd name="connsiteY4" fmla="*/ 375 h 23902"/>
            <a:gd name="connsiteX5" fmla="*/ 30795 w 42092"/>
            <a:gd name="connsiteY5" fmla="*/ 1181 h 23902"/>
            <a:gd name="connsiteX6" fmla="*/ 26959 w 42092"/>
            <a:gd name="connsiteY6" fmla="*/ 2401 h 23902"/>
            <a:gd name="connsiteX7" fmla="*/ 22892 w 42092"/>
            <a:gd name="connsiteY7" fmla="*/ 3984 h 23902"/>
            <a:gd name="connsiteX8" fmla="*/ 18759 w 42092"/>
            <a:gd name="connsiteY8" fmla="*/ 5874 h 23902"/>
            <a:gd name="connsiteX9" fmla="*/ 14717 w 42092"/>
            <a:gd name="connsiteY9" fmla="*/ 8002 h 23902"/>
            <a:gd name="connsiteX10" fmla="*/ 10913 w 42092"/>
            <a:gd name="connsiteY10" fmla="*/ 10279 h 23902"/>
            <a:gd name="connsiteX11" fmla="*/ 7512 w 42092"/>
            <a:gd name="connsiteY11" fmla="*/ 12617 h 23902"/>
            <a:gd name="connsiteX12" fmla="*/ 4620 w 42092"/>
            <a:gd name="connsiteY12" fmla="*/ 14931 h 23902"/>
            <a:gd name="connsiteX13" fmla="*/ 2369 w 42092"/>
            <a:gd name="connsiteY13" fmla="*/ 17133 h 23902"/>
            <a:gd name="connsiteX14" fmla="*/ 832 w 42092"/>
            <a:gd name="connsiteY14" fmla="*/ 19135 h 23902"/>
            <a:gd name="connsiteX15" fmla="*/ 77 w 42092"/>
            <a:gd name="connsiteY15" fmla="*/ 20858 h 23902"/>
            <a:gd name="connsiteX16" fmla="*/ 126 w 42092"/>
            <a:gd name="connsiteY16" fmla="*/ 22241 h 23902"/>
            <a:gd name="connsiteX17" fmla="*/ 980 w 42092"/>
            <a:gd name="connsiteY17" fmla="*/ 23228 h 23902"/>
            <a:gd name="connsiteX18" fmla="*/ 2607 w 42092"/>
            <a:gd name="connsiteY18" fmla="*/ 23782 h 23902"/>
            <a:gd name="connsiteX19" fmla="*/ 4948 w 42092"/>
            <a:gd name="connsiteY19" fmla="*/ 23885 h 23902"/>
            <a:gd name="connsiteX20" fmla="*/ 7906 w 42092"/>
            <a:gd name="connsiteY20" fmla="*/ 23522 h 23902"/>
            <a:gd name="connsiteX21" fmla="*/ 11365 w 42092"/>
            <a:gd name="connsiteY21" fmla="*/ 22721 h 23902"/>
            <a:gd name="connsiteX22" fmla="*/ 15210 w 42092"/>
            <a:gd name="connsiteY22" fmla="*/ 21501 h 23902"/>
            <a:gd name="connsiteX23" fmla="*/ 19268 w 42092"/>
            <a:gd name="connsiteY23" fmla="*/ 19918 h 23902"/>
            <a:gd name="connsiteX24" fmla="*/ 23401 w 42092"/>
            <a:gd name="connsiteY24" fmla="*/ 18023 h 23902"/>
            <a:gd name="connsiteX25" fmla="*/ 27452 w 42092"/>
            <a:gd name="connsiteY25" fmla="*/ 15899 h 23902"/>
            <a:gd name="connsiteX26" fmla="*/ 31247 w 42092"/>
            <a:gd name="connsiteY26" fmla="*/ 13622 h 23902"/>
            <a:gd name="connsiteX27" fmla="*/ 34657 w 42092"/>
            <a:gd name="connsiteY27" fmla="*/ 11285 h 23902"/>
            <a:gd name="connsiteX28" fmla="*/ 37541 w 42092"/>
            <a:gd name="connsiteY28" fmla="*/ 8966 h 23902"/>
            <a:gd name="connsiteX29" fmla="*/ 39800 w 42092"/>
            <a:gd name="connsiteY29" fmla="*/ 6768 h 23902"/>
            <a:gd name="connsiteX30" fmla="*/ 41336 w 42092"/>
            <a:gd name="connsiteY30" fmla="*/ 4766 h 23902"/>
            <a:gd name="connsiteX31" fmla="*/ 42092 w 42092"/>
            <a:gd name="connsiteY31" fmla="*/ 3039 h 23902"/>
            <a:gd name="connsiteX32" fmla="*/ 42043 w 42092"/>
            <a:gd name="connsiteY32" fmla="*/ 1656 h 23902"/>
            <a:gd name="connsiteX0" fmla="*/ 42043 w 42092"/>
            <a:gd name="connsiteY0" fmla="*/ 1656 h 23902"/>
            <a:gd name="connsiteX1" fmla="*/ 41188 w 42092"/>
            <a:gd name="connsiteY1" fmla="*/ 669 h 23902"/>
            <a:gd name="connsiteX2" fmla="*/ 39553 w 42092"/>
            <a:gd name="connsiteY2" fmla="*/ 119 h 23902"/>
            <a:gd name="connsiteX3" fmla="*/ 37220 w 42092"/>
            <a:gd name="connsiteY3" fmla="*/ 17 h 23902"/>
            <a:gd name="connsiteX4" fmla="*/ 34262 w 42092"/>
            <a:gd name="connsiteY4" fmla="*/ 375 h 23902"/>
            <a:gd name="connsiteX5" fmla="*/ 30795 w 42092"/>
            <a:gd name="connsiteY5" fmla="*/ 1181 h 23902"/>
            <a:gd name="connsiteX6" fmla="*/ 26959 w 42092"/>
            <a:gd name="connsiteY6" fmla="*/ 2401 h 23902"/>
            <a:gd name="connsiteX7" fmla="*/ 22892 w 42092"/>
            <a:gd name="connsiteY7" fmla="*/ 3984 h 23902"/>
            <a:gd name="connsiteX8" fmla="*/ 18759 w 42092"/>
            <a:gd name="connsiteY8" fmla="*/ 5874 h 23902"/>
            <a:gd name="connsiteX9" fmla="*/ 14717 w 42092"/>
            <a:gd name="connsiteY9" fmla="*/ 8002 h 23902"/>
            <a:gd name="connsiteX10" fmla="*/ 10913 w 42092"/>
            <a:gd name="connsiteY10" fmla="*/ 10279 h 23902"/>
            <a:gd name="connsiteX11" fmla="*/ 7512 w 42092"/>
            <a:gd name="connsiteY11" fmla="*/ 12617 h 23902"/>
            <a:gd name="connsiteX12" fmla="*/ 4620 w 42092"/>
            <a:gd name="connsiteY12" fmla="*/ 14931 h 23902"/>
            <a:gd name="connsiteX13" fmla="*/ 2369 w 42092"/>
            <a:gd name="connsiteY13" fmla="*/ 17133 h 23902"/>
            <a:gd name="connsiteX14" fmla="*/ 832 w 42092"/>
            <a:gd name="connsiteY14" fmla="*/ 19135 h 23902"/>
            <a:gd name="connsiteX15" fmla="*/ 77 w 42092"/>
            <a:gd name="connsiteY15" fmla="*/ 20858 h 23902"/>
            <a:gd name="connsiteX16" fmla="*/ 126 w 42092"/>
            <a:gd name="connsiteY16" fmla="*/ 22241 h 23902"/>
            <a:gd name="connsiteX17" fmla="*/ 980 w 42092"/>
            <a:gd name="connsiteY17" fmla="*/ 23228 h 23902"/>
            <a:gd name="connsiteX18" fmla="*/ 2607 w 42092"/>
            <a:gd name="connsiteY18" fmla="*/ 23782 h 23902"/>
            <a:gd name="connsiteX19" fmla="*/ 4948 w 42092"/>
            <a:gd name="connsiteY19" fmla="*/ 23885 h 23902"/>
            <a:gd name="connsiteX20" fmla="*/ 7906 w 42092"/>
            <a:gd name="connsiteY20" fmla="*/ 23522 h 23902"/>
            <a:gd name="connsiteX21" fmla="*/ 11365 w 42092"/>
            <a:gd name="connsiteY21" fmla="*/ 22721 h 23902"/>
            <a:gd name="connsiteX22" fmla="*/ 15210 w 42092"/>
            <a:gd name="connsiteY22" fmla="*/ 21501 h 23902"/>
            <a:gd name="connsiteX23" fmla="*/ 19268 w 42092"/>
            <a:gd name="connsiteY23" fmla="*/ 19918 h 23902"/>
            <a:gd name="connsiteX24" fmla="*/ 23401 w 42092"/>
            <a:gd name="connsiteY24" fmla="*/ 18023 h 23902"/>
            <a:gd name="connsiteX25" fmla="*/ 27452 w 42092"/>
            <a:gd name="connsiteY25" fmla="*/ 15899 h 23902"/>
            <a:gd name="connsiteX26" fmla="*/ 31247 w 42092"/>
            <a:gd name="connsiteY26" fmla="*/ 13622 h 23902"/>
            <a:gd name="connsiteX27" fmla="*/ 34657 w 42092"/>
            <a:gd name="connsiteY27" fmla="*/ 11285 h 23902"/>
            <a:gd name="connsiteX28" fmla="*/ 37541 w 42092"/>
            <a:gd name="connsiteY28" fmla="*/ 8966 h 23902"/>
            <a:gd name="connsiteX29" fmla="*/ 39800 w 42092"/>
            <a:gd name="connsiteY29" fmla="*/ 6768 h 23902"/>
            <a:gd name="connsiteX30" fmla="*/ 41336 w 42092"/>
            <a:gd name="connsiteY30" fmla="*/ 4766 h 23902"/>
            <a:gd name="connsiteX31" fmla="*/ 42092 w 42092"/>
            <a:gd name="connsiteY31" fmla="*/ 3039 h 23902"/>
            <a:gd name="connsiteX32" fmla="*/ 42043 w 42092"/>
            <a:gd name="connsiteY32" fmla="*/ 1656 h 23902"/>
            <a:gd name="connsiteX0" fmla="*/ 42043 w 42135"/>
            <a:gd name="connsiteY0" fmla="*/ 1656 h 23902"/>
            <a:gd name="connsiteX1" fmla="*/ 41188 w 42135"/>
            <a:gd name="connsiteY1" fmla="*/ 669 h 23902"/>
            <a:gd name="connsiteX2" fmla="*/ 39553 w 42135"/>
            <a:gd name="connsiteY2" fmla="*/ 119 h 23902"/>
            <a:gd name="connsiteX3" fmla="*/ 37220 w 42135"/>
            <a:gd name="connsiteY3" fmla="*/ 17 h 23902"/>
            <a:gd name="connsiteX4" fmla="*/ 34262 w 42135"/>
            <a:gd name="connsiteY4" fmla="*/ 375 h 23902"/>
            <a:gd name="connsiteX5" fmla="*/ 30795 w 42135"/>
            <a:gd name="connsiteY5" fmla="*/ 1181 h 23902"/>
            <a:gd name="connsiteX6" fmla="*/ 26959 w 42135"/>
            <a:gd name="connsiteY6" fmla="*/ 2401 h 23902"/>
            <a:gd name="connsiteX7" fmla="*/ 22892 w 42135"/>
            <a:gd name="connsiteY7" fmla="*/ 3984 h 23902"/>
            <a:gd name="connsiteX8" fmla="*/ 18759 w 42135"/>
            <a:gd name="connsiteY8" fmla="*/ 5874 h 23902"/>
            <a:gd name="connsiteX9" fmla="*/ 14717 w 42135"/>
            <a:gd name="connsiteY9" fmla="*/ 8002 h 23902"/>
            <a:gd name="connsiteX10" fmla="*/ 10913 w 42135"/>
            <a:gd name="connsiteY10" fmla="*/ 10279 h 23902"/>
            <a:gd name="connsiteX11" fmla="*/ 7512 w 42135"/>
            <a:gd name="connsiteY11" fmla="*/ 12617 h 23902"/>
            <a:gd name="connsiteX12" fmla="*/ 4620 w 42135"/>
            <a:gd name="connsiteY12" fmla="*/ 14931 h 23902"/>
            <a:gd name="connsiteX13" fmla="*/ 2369 w 42135"/>
            <a:gd name="connsiteY13" fmla="*/ 17133 h 23902"/>
            <a:gd name="connsiteX14" fmla="*/ 832 w 42135"/>
            <a:gd name="connsiteY14" fmla="*/ 19135 h 23902"/>
            <a:gd name="connsiteX15" fmla="*/ 77 w 42135"/>
            <a:gd name="connsiteY15" fmla="*/ 20858 h 23902"/>
            <a:gd name="connsiteX16" fmla="*/ 126 w 42135"/>
            <a:gd name="connsiteY16" fmla="*/ 22241 h 23902"/>
            <a:gd name="connsiteX17" fmla="*/ 980 w 42135"/>
            <a:gd name="connsiteY17" fmla="*/ 23228 h 23902"/>
            <a:gd name="connsiteX18" fmla="*/ 2607 w 42135"/>
            <a:gd name="connsiteY18" fmla="*/ 23782 h 23902"/>
            <a:gd name="connsiteX19" fmla="*/ 4948 w 42135"/>
            <a:gd name="connsiteY19" fmla="*/ 23885 h 23902"/>
            <a:gd name="connsiteX20" fmla="*/ 7906 w 42135"/>
            <a:gd name="connsiteY20" fmla="*/ 23522 h 23902"/>
            <a:gd name="connsiteX21" fmla="*/ 11365 w 42135"/>
            <a:gd name="connsiteY21" fmla="*/ 22721 h 23902"/>
            <a:gd name="connsiteX22" fmla="*/ 15210 w 42135"/>
            <a:gd name="connsiteY22" fmla="*/ 21501 h 23902"/>
            <a:gd name="connsiteX23" fmla="*/ 19268 w 42135"/>
            <a:gd name="connsiteY23" fmla="*/ 19918 h 23902"/>
            <a:gd name="connsiteX24" fmla="*/ 23401 w 42135"/>
            <a:gd name="connsiteY24" fmla="*/ 18023 h 23902"/>
            <a:gd name="connsiteX25" fmla="*/ 27452 w 42135"/>
            <a:gd name="connsiteY25" fmla="*/ 15899 h 23902"/>
            <a:gd name="connsiteX26" fmla="*/ 31247 w 42135"/>
            <a:gd name="connsiteY26" fmla="*/ 13622 h 23902"/>
            <a:gd name="connsiteX27" fmla="*/ 34657 w 42135"/>
            <a:gd name="connsiteY27" fmla="*/ 11285 h 23902"/>
            <a:gd name="connsiteX28" fmla="*/ 37541 w 42135"/>
            <a:gd name="connsiteY28" fmla="*/ 8966 h 23902"/>
            <a:gd name="connsiteX29" fmla="*/ 39800 w 42135"/>
            <a:gd name="connsiteY29" fmla="*/ 6768 h 23902"/>
            <a:gd name="connsiteX30" fmla="*/ 41336 w 42135"/>
            <a:gd name="connsiteY30" fmla="*/ 4766 h 23902"/>
            <a:gd name="connsiteX31" fmla="*/ 42092 w 42135"/>
            <a:gd name="connsiteY31" fmla="*/ 3039 h 23902"/>
            <a:gd name="connsiteX32" fmla="*/ 42043 w 42135"/>
            <a:gd name="connsiteY32" fmla="*/ 1656 h 23902"/>
            <a:gd name="connsiteX0" fmla="*/ 42043 w 42169"/>
            <a:gd name="connsiteY0" fmla="*/ 1656 h 23902"/>
            <a:gd name="connsiteX1" fmla="*/ 41188 w 42169"/>
            <a:gd name="connsiteY1" fmla="*/ 669 h 23902"/>
            <a:gd name="connsiteX2" fmla="*/ 39553 w 42169"/>
            <a:gd name="connsiteY2" fmla="*/ 119 h 23902"/>
            <a:gd name="connsiteX3" fmla="*/ 37220 w 42169"/>
            <a:gd name="connsiteY3" fmla="*/ 17 h 23902"/>
            <a:gd name="connsiteX4" fmla="*/ 34262 w 42169"/>
            <a:gd name="connsiteY4" fmla="*/ 375 h 23902"/>
            <a:gd name="connsiteX5" fmla="*/ 30795 w 42169"/>
            <a:gd name="connsiteY5" fmla="*/ 1181 h 23902"/>
            <a:gd name="connsiteX6" fmla="*/ 26959 w 42169"/>
            <a:gd name="connsiteY6" fmla="*/ 2401 h 23902"/>
            <a:gd name="connsiteX7" fmla="*/ 22892 w 42169"/>
            <a:gd name="connsiteY7" fmla="*/ 3984 h 23902"/>
            <a:gd name="connsiteX8" fmla="*/ 18759 w 42169"/>
            <a:gd name="connsiteY8" fmla="*/ 5874 h 23902"/>
            <a:gd name="connsiteX9" fmla="*/ 14717 w 42169"/>
            <a:gd name="connsiteY9" fmla="*/ 8002 h 23902"/>
            <a:gd name="connsiteX10" fmla="*/ 10913 w 42169"/>
            <a:gd name="connsiteY10" fmla="*/ 10279 h 23902"/>
            <a:gd name="connsiteX11" fmla="*/ 7512 w 42169"/>
            <a:gd name="connsiteY11" fmla="*/ 12617 h 23902"/>
            <a:gd name="connsiteX12" fmla="*/ 4620 w 42169"/>
            <a:gd name="connsiteY12" fmla="*/ 14931 h 23902"/>
            <a:gd name="connsiteX13" fmla="*/ 2369 w 42169"/>
            <a:gd name="connsiteY13" fmla="*/ 17133 h 23902"/>
            <a:gd name="connsiteX14" fmla="*/ 832 w 42169"/>
            <a:gd name="connsiteY14" fmla="*/ 19135 h 23902"/>
            <a:gd name="connsiteX15" fmla="*/ 77 w 42169"/>
            <a:gd name="connsiteY15" fmla="*/ 20858 h 23902"/>
            <a:gd name="connsiteX16" fmla="*/ 126 w 42169"/>
            <a:gd name="connsiteY16" fmla="*/ 22241 h 23902"/>
            <a:gd name="connsiteX17" fmla="*/ 980 w 42169"/>
            <a:gd name="connsiteY17" fmla="*/ 23228 h 23902"/>
            <a:gd name="connsiteX18" fmla="*/ 2607 w 42169"/>
            <a:gd name="connsiteY18" fmla="*/ 23782 h 23902"/>
            <a:gd name="connsiteX19" fmla="*/ 4948 w 42169"/>
            <a:gd name="connsiteY19" fmla="*/ 23885 h 23902"/>
            <a:gd name="connsiteX20" fmla="*/ 7906 w 42169"/>
            <a:gd name="connsiteY20" fmla="*/ 23522 h 23902"/>
            <a:gd name="connsiteX21" fmla="*/ 11365 w 42169"/>
            <a:gd name="connsiteY21" fmla="*/ 22721 h 23902"/>
            <a:gd name="connsiteX22" fmla="*/ 15210 w 42169"/>
            <a:gd name="connsiteY22" fmla="*/ 21501 h 23902"/>
            <a:gd name="connsiteX23" fmla="*/ 19268 w 42169"/>
            <a:gd name="connsiteY23" fmla="*/ 19918 h 23902"/>
            <a:gd name="connsiteX24" fmla="*/ 23401 w 42169"/>
            <a:gd name="connsiteY24" fmla="*/ 18023 h 23902"/>
            <a:gd name="connsiteX25" fmla="*/ 27452 w 42169"/>
            <a:gd name="connsiteY25" fmla="*/ 15899 h 23902"/>
            <a:gd name="connsiteX26" fmla="*/ 31247 w 42169"/>
            <a:gd name="connsiteY26" fmla="*/ 13622 h 23902"/>
            <a:gd name="connsiteX27" fmla="*/ 34657 w 42169"/>
            <a:gd name="connsiteY27" fmla="*/ 11285 h 23902"/>
            <a:gd name="connsiteX28" fmla="*/ 37541 w 42169"/>
            <a:gd name="connsiteY28" fmla="*/ 8966 h 23902"/>
            <a:gd name="connsiteX29" fmla="*/ 39800 w 42169"/>
            <a:gd name="connsiteY29" fmla="*/ 6768 h 23902"/>
            <a:gd name="connsiteX30" fmla="*/ 41336 w 42169"/>
            <a:gd name="connsiteY30" fmla="*/ 4766 h 23902"/>
            <a:gd name="connsiteX31" fmla="*/ 42092 w 42169"/>
            <a:gd name="connsiteY31" fmla="*/ 3039 h 23902"/>
            <a:gd name="connsiteX32" fmla="*/ 42043 w 42169"/>
            <a:gd name="connsiteY32" fmla="*/ 1656 h 239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42169" h="23902">
              <a:moveTo>
                <a:pt x="42043" y="1656"/>
              </a:moveTo>
              <a:cubicBezTo>
                <a:pt x="41892" y="1261"/>
                <a:pt x="41603" y="925"/>
                <a:pt x="41188" y="669"/>
              </a:cubicBezTo>
              <a:cubicBezTo>
                <a:pt x="40773" y="413"/>
                <a:pt x="40214" y="228"/>
                <a:pt x="39553" y="119"/>
              </a:cubicBezTo>
              <a:cubicBezTo>
                <a:pt x="38892" y="10"/>
                <a:pt x="38102" y="-26"/>
                <a:pt x="37220" y="17"/>
              </a:cubicBezTo>
              <a:cubicBezTo>
                <a:pt x="36338" y="60"/>
                <a:pt x="35333" y="181"/>
                <a:pt x="34262" y="375"/>
              </a:cubicBezTo>
              <a:cubicBezTo>
                <a:pt x="33191" y="569"/>
                <a:pt x="32012" y="843"/>
                <a:pt x="30795" y="1181"/>
              </a:cubicBezTo>
              <a:cubicBezTo>
                <a:pt x="29578" y="1519"/>
                <a:pt x="28276" y="1934"/>
                <a:pt x="26959" y="2401"/>
              </a:cubicBezTo>
              <a:cubicBezTo>
                <a:pt x="25642" y="2868"/>
                <a:pt x="24259" y="3405"/>
                <a:pt x="22892" y="3984"/>
              </a:cubicBezTo>
              <a:cubicBezTo>
                <a:pt x="21525" y="4563"/>
                <a:pt x="20121" y="5204"/>
                <a:pt x="18759" y="5874"/>
              </a:cubicBezTo>
              <a:cubicBezTo>
                <a:pt x="17397" y="6544"/>
                <a:pt x="16025" y="7268"/>
                <a:pt x="14717" y="8002"/>
              </a:cubicBezTo>
              <a:cubicBezTo>
                <a:pt x="13409" y="8736"/>
                <a:pt x="12114" y="9510"/>
                <a:pt x="10913" y="10279"/>
              </a:cubicBezTo>
              <a:cubicBezTo>
                <a:pt x="9712" y="11048"/>
                <a:pt x="8561" y="11842"/>
                <a:pt x="7512" y="12617"/>
              </a:cubicBezTo>
              <a:cubicBezTo>
                <a:pt x="6463" y="13392"/>
                <a:pt x="5477" y="14178"/>
                <a:pt x="4620" y="14931"/>
              </a:cubicBezTo>
              <a:cubicBezTo>
                <a:pt x="3763" y="15684"/>
                <a:pt x="3000" y="16432"/>
                <a:pt x="2369" y="17133"/>
              </a:cubicBezTo>
              <a:cubicBezTo>
                <a:pt x="1738" y="17834"/>
                <a:pt x="1214" y="18514"/>
                <a:pt x="832" y="19135"/>
              </a:cubicBezTo>
              <a:cubicBezTo>
                <a:pt x="450" y="19756"/>
                <a:pt x="195" y="20340"/>
                <a:pt x="77" y="20858"/>
              </a:cubicBezTo>
              <a:cubicBezTo>
                <a:pt x="-41" y="21376"/>
                <a:pt x="-25" y="21846"/>
                <a:pt x="126" y="22241"/>
              </a:cubicBezTo>
              <a:cubicBezTo>
                <a:pt x="277" y="22636"/>
                <a:pt x="567" y="22971"/>
                <a:pt x="980" y="23228"/>
              </a:cubicBezTo>
              <a:cubicBezTo>
                <a:pt x="1393" y="23485"/>
                <a:pt x="1946" y="23673"/>
                <a:pt x="2607" y="23782"/>
              </a:cubicBezTo>
              <a:cubicBezTo>
                <a:pt x="3268" y="23891"/>
                <a:pt x="4065" y="23928"/>
                <a:pt x="4948" y="23885"/>
              </a:cubicBezTo>
              <a:cubicBezTo>
                <a:pt x="5831" y="23842"/>
                <a:pt x="6837" y="23716"/>
                <a:pt x="7906" y="23522"/>
              </a:cubicBezTo>
              <a:cubicBezTo>
                <a:pt x="8976" y="23328"/>
                <a:pt x="10148" y="23058"/>
                <a:pt x="11365" y="22721"/>
              </a:cubicBezTo>
              <a:cubicBezTo>
                <a:pt x="12582" y="22384"/>
                <a:pt x="13893" y="21968"/>
                <a:pt x="15210" y="21501"/>
              </a:cubicBezTo>
              <a:cubicBezTo>
                <a:pt x="16527" y="21034"/>
                <a:pt x="17903" y="20498"/>
                <a:pt x="19268" y="19918"/>
              </a:cubicBezTo>
              <a:cubicBezTo>
                <a:pt x="20633" y="19338"/>
                <a:pt x="22037" y="18693"/>
                <a:pt x="23401" y="18023"/>
              </a:cubicBezTo>
              <a:cubicBezTo>
                <a:pt x="24765" y="17353"/>
                <a:pt x="26144" y="16633"/>
                <a:pt x="27452" y="15899"/>
              </a:cubicBezTo>
              <a:cubicBezTo>
                <a:pt x="28760" y="15166"/>
                <a:pt x="30046" y="14391"/>
                <a:pt x="31247" y="13622"/>
              </a:cubicBezTo>
              <a:cubicBezTo>
                <a:pt x="32448" y="12853"/>
                <a:pt x="33608" y="12061"/>
                <a:pt x="34657" y="11285"/>
              </a:cubicBezTo>
              <a:cubicBezTo>
                <a:pt x="35706" y="10509"/>
                <a:pt x="36684" y="9719"/>
                <a:pt x="37541" y="8966"/>
              </a:cubicBezTo>
              <a:cubicBezTo>
                <a:pt x="38398" y="8213"/>
                <a:pt x="39168" y="7468"/>
                <a:pt x="39800" y="6768"/>
              </a:cubicBezTo>
              <a:cubicBezTo>
                <a:pt x="40432" y="6068"/>
                <a:pt x="40954" y="5388"/>
                <a:pt x="41336" y="4766"/>
              </a:cubicBezTo>
              <a:cubicBezTo>
                <a:pt x="41718" y="4145"/>
                <a:pt x="41974" y="3557"/>
                <a:pt x="42092" y="3039"/>
              </a:cubicBezTo>
              <a:cubicBezTo>
                <a:pt x="42210" y="2521"/>
                <a:pt x="42194" y="2051"/>
                <a:pt x="42043" y="1656"/>
              </a:cubicBezTo>
              <a:close/>
            </a:path>
          </a:pathLst>
        </a:custGeom>
        <a:solidFill xmlns:a="http://schemas.openxmlformats.org/drawingml/2006/main">
          <a:srgbClr val="FF0000"/>
        </a:solidFill>
        <a:ln xmlns:a="http://schemas.openxmlformats.org/drawingml/2006/main" w="3810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xml><?xml version="1.0" encoding="utf-8"?>
<c:userShapes xmlns:c="http://schemas.openxmlformats.org/drawingml/2006/chart">
  <cdr:relSizeAnchor xmlns:cdr="http://schemas.openxmlformats.org/drawingml/2006/chartDrawing">
    <cdr:from>
      <cdr:x>0.45583</cdr:x>
      <cdr:y>0.88041</cdr:y>
    </cdr:from>
    <cdr:to>
      <cdr:x>0.57465</cdr:x>
      <cdr:y>0.92982</cdr:y>
    </cdr:to>
    <cdr:sp macro="" textlink="">
      <cdr:nvSpPr>
        <cdr:cNvPr id="2" name="XaxisName"/>
        <cdr:cNvSpPr txBox="1"/>
      </cdr:nvSpPr>
      <cdr:spPr>
        <a:xfrm xmlns:a="http://schemas.openxmlformats.org/drawingml/2006/main">
          <a:off x="4240274" y="5347376"/>
          <a:ext cx="1105314" cy="300112"/>
        </a:xfrm>
        <a:prstGeom xmlns:a="http://schemas.openxmlformats.org/drawingml/2006/main" prst="rect">
          <a:avLst/>
        </a:prstGeom>
      </cdr:spPr>
      <cdr:txBody>
        <a:bodyPr xmlns:a="http://schemas.openxmlformats.org/drawingml/2006/main" vertOverflow="clip" vert="horz" wrap="none" lIns="25400" tIns="25400" rIns="25400" bIns="25400" rtlCol="0">
          <a:spAutoFit/>
        </a:bodyPr>
        <a:lstStyle xmlns:a="http://schemas.openxmlformats.org/drawingml/2006/main"/>
        <a:p xmlns:a="http://schemas.openxmlformats.org/drawingml/2006/main">
          <a:pPr algn="ctr"/>
          <a:r>
            <a:rPr lang="en-AU" sz="1600" baseline="30000">
              <a:latin typeface="Arial" panose="020B0604020202020204" pitchFamily="34" charset="0"/>
            </a:rPr>
            <a:t>206</a:t>
          </a:r>
          <a:r>
            <a:rPr lang="en-AU" sz="1600">
              <a:latin typeface="Arial" panose="020B0604020202020204" pitchFamily="34" charset="0"/>
            </a:rPr>
            <a:t>Pb/</a:t>
          </a:r>
          <a:r>
            <a:rPr lang="en-AU" sz="1600" baseline="30000">
              <a:latin typeface="Arial" panose="020B0604020202020204" pitchFamily="34" charset="0"/>
            </a:rPr>
            <a:t>204</a:t>
          </a:r>
          <a:r>
            <a:rPr lang="en-AU" sz="1600">
              <a:latin typeface="Arial" panose="020B0604020202020204" pitchFamily="34" charset="0"/>
            </a:rPr>
            <a:t>Pb</a:t>
          </a:r>
        </a:p>
      </cdr:txBody>
    </cdr:sp>
  </cdr:relSizeAnchor>
  <cdr:relSizeAnchor xmlns:cdr="http://schemas.openxmlformats.org/drawingml/2006/chartDrawing">
    <cdr:from>
      <cdr:x>0.13878</cdr:x>
      <cdr:y>0.35868</cdr:y>
    </cdr:from>
    <cdr:to>
      <cdr:x>0.18403</cdr:x>
      <cdr:y>0.54113</cdr:y>
    </cdr:to>
    <cdr:sp macro="" textlink="">
      <cdr:nvSpPr>
        <cdr:cNvPr id="3" name="YaxisName"/>
        <cdr:cNvSpPr txBox="1"/>
      </cdr:nvSpPr>
      <cdr:spPr>
        <a:xfrm xmlns:a="http://schemas.openxmlformats.org/drawingml/2006/main">
          <a:off x="1291019" y="2178544"/>
          <a:ext cx="420897" cy="1108119"/>
        </a:xfrm>
        <a:prstGeom xmlns:a="http://schemas.openxmlformats.org/drawingml/2006/main" prst="rect">
          <a:avLst/>
        </a:prstGeom>
      </cdr:spPr>
      <cdr:txBody>
        <a:bodyPr xmlns:a="http://schemas.openxmlformats.org/drawingml/2006/main" vertOverflow="clip" vert="vert270" wrap="none" rtlCol="0">
          <a:spAutoFit/>
        </a:bodyPr>
        <a:lstStyle xmlns:a="http://schemas.openxmlformats.org/drawingml/2006/main"/>
        <a:p xmlns:a="http://schemas.openxmlformats.org/drawingml/2006/main">
          <a:pPr algn="ctr"/>
          <a:r>
            <a:rPr lang="en-AU" sz="1600" baseline="30000">
              <a:latin typeface="Arial" panose="020B0604020202020204" pitchFamily="34" charset="0"/>
            </a:rPr>
            <a:t>208</a:t>
          </a:r>
          <a:r>
            <a:rPr lang="en-AU" sz="1600">
              <a:latin typeface="Arial" panose="020B0604020202020204" pitchFamily="34" charset="0"/>
            </a:rPr>
            <a:t>Pb/</a:t>
          </a:r>
          <a:r>
            <a:rPr lang="en-AU" sz="1600" baseline="30000">
              <a:latin typeface="Arial" panose="020B0604020202020204" pitchFamily="34" charset="0"/>
            </a:rPr>
            <a:t>204</a:t>
          </a:r>
          <a:r>
            <a:rPr lang="en-AU" sz="1600">
              <a:latin typeface="Arial" panose="020B0604020202020204" pitchFamily="34" charset="0"/>
            </a:rPr>
            <a:t>Pb</a:t>
          </a:r>
        </a:p>
      </cdr:txBody>
    </cdr:sp>
  </cdr:relSizeAnchor>
  <cdr:relSizeAnchor xmlns:cdr="http://schemas.openxmlformats.org/drawingml/2006/chartDrawing">
    <cdr:from>
      <cdr:x>0.59843</cdr:x>
      <cdr:y>0.05724</cdr:y>
    </cdr:from>
    <cdr:to>
      <cdr:x>0.80601</cdr:x>
      <cdr:y>0.09833</cdr:y>
    </cdr:to>
    <cdr:sp macro="" textlink="">
      <cdr:nvSpPr>
        <cdr:cNvPr id="4" name="ErrorSize"/>
        <cdr:cNvSpPr txBox="1"/>
      </cdr:nvSpPr>
      <cdr:spPr>
        <a:xfrm xmlns:a="http://schemas.openxmlformats.org/drawingml/2006/main">
          <a:off x="5563241" y="347473"/>
          <a:ext cx="1929759" cy="249427"/>
        </a:xfrm>
        <a:prstGeom xmlns:a="http://schemas.openxmlformats.org/drawingml/2006/main" prst="rect">
          <a:avLst/>
        </a:prstGeom>
      </cdr:spPr>
      <cdr:txBody>
        <a:bodyPr xmlns:a="http://schemas.openxmlformats.org/drawingml/2006/main" vertOverflow="clip" vert="horz" wrap="none" rtlCol="0" anchor="b">
          <a:spAutoFit/>
        </a:bodyPr>
        <a:lstStyle xmlns:a="http://schemas.openxmlformats.org/drawingml/2006/main"/>
        <a:p xmlns:a="http://schemas.openxmlformats.org/drawingml/2006/main">
          <a:pPr algn="r"/>
          <a:r>
            <a:rPr lang="en-AU" sz="1000">
              <a:latin typeface="Arial" panose="020B0604020202020204" pitchFamily="34" charset="0"/>
            </a:rPr>
            <a:t>data-point error ellipses are 2</a:t>
          </a:r>
          <a:r>
            <a:rPr lang="en-AU" sz="1000">
              <a:latin typeface="Symbol" panose="05050102010706020507" pitchFamily="18" charset="2"/>
            </a:rPr>
            <a:t>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apmann/Documents/1.%20PhD/8.%20Gawler%20Growth%20Curve/Manuscripts/Tunkillia%20Suite/Appendices%20(A,%20B%20&amp;%20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
      <sheetName val="Appendix C"/>
      <sheetName val="Appendix D"/>
      <sheetName val="BCR-2G (74-64)"/>
      <sheetName val="PlotDat24"/>
      <sheetName val="BCR-2G (84-64)"/>
      <sheetName val="PlotDat29"/>
      <sheetName val="GSD-1G (74-64)"/>
      <sheetName val="PlotDat32"/>
      <sheetName val="GSD-1G (84-64)"/>
      <sheetName val="PlotDat33"/>
      <sheetName val="NIST610 (74-64)"/>
      <sheetName val="PlotDat34"/>
      <sheetName val="NIST610 (84-64)"/>
      <sheetName val="PlotDat35"/>
      <sheetName val="PlotDat5"/>
      <sheetName val="PlotDat6"/>
      <sheetName val="PlotDat8"/>
      <sheetName val="PlotDat10"/>
      <sheetName val="PlotDat11"/>
      <sheetName val="PlotDat13"/>
    </sheetNames>
    <sheetDataSet>
      <sheetData sheetId="0"/>
      <sheetData sheetId="1"/>
      <sheetData sheetId="2"/>
      <sheetData sheetId="3"/>
      <sheetData sheetId="4" refreshError="1"/>
      <sheetData sheetId="5"/>
      <sheetData sheetId="6" refreshError="1"/>
      <sheetData sheetId="7"/>
      <sheetData sheetId="8" refreshError="1"/>
      <sheetData sheetId="9"/>
      <sheetData sheetId="10" refreshError="1"/>
      <sheetData sheetId="11"/>
      <sheetData sheetId="12" refreshError="1"/>
      <sheetData sheetId="13"/>
      <sheetData sheetId="14" refreshError="1"/>
      <sheetData sheetId="15"/>
      <sheetData sheetId="16">
        <row r="1">
          <cell r="C1">
            <v>18.960591740460533</v>
          </cell>
          <cell r="D1">
            <v>15.723976755727223</v>
          </cell>
          <cell r="E1">
            <v>19.347842407967487</v>
          </cell>
          <cell r="F1">
            <v>15.98597582966684</v>
          </cell>
          <cell r="G1">
            <v>19.226484495925749</v>
          </cell>
          <cell r="H1">
            <v>16.088680170538495</v>
          </cell>
          <cell r="I1">
            <v>19.059320472755171</v>
          </cell>
          <cell r="J1">
            <v>15.84698093516217</v>
          </cell>
          <cell r="K1">
            <v>19.276307962576293</v>
          </cell>
          <cell r="L1">
            <v>16.040934326677814</v>
          </cell>
          <cell r="M1">
            <v>19.395538759009014</v>
          </cell>
          <cell r="N1">
            <v>16.099571187027447</v>
          </cell>
          <cell r="O1">
            <v>19.256055770332342</v>
          </cell>
          <cell r="P1">
            <v>16.101358200985658</v>
          </cell>
          <cell r="Q1">
            <v>19.408263990340274</v>
          </cell>
          <cell r="R1">
            <v>16.075451760349978</v>
          </cell>
          <cell r="S1">
            <v>19.152121672741945</v>
          </cell>
          <cell r="T1">
            <v>15.917514187494819</v>
          </cell>
          <cell r="Y1">
            <v>18.765000000000001</v>
          </cell>
          <cell r="Z1">
            <v>15.625999999999999</v>
          </cell>
        </row>
        <row r="2">
          <cell r="C2">
            <v>18.79865430794279</v>
          </cell>
          <cell r="D2">
            <v>15.737491558501471</v>
          </cell>
          <cell r="E2">
            <v>19.332631184623622</v>
          </cell>
          <cell r="F2">
            <v>16.000338827173817</v>
          </cell>
          <cell r="G2">
            <v>19.206280109796484</v>
          </cell>
          <cell r="H2">
            <v>16.104803853933067</v>
          </cell>
          <cell r="I2">
            <v>19.048716472576839</v>
          </cell>
          <cell r="J2">
            <v>15.854103951229135</v>
          </cell>
          <cell r="K2">
            <v>19.259390063513955</v>
          </cell>
          <cell r="L2">
            <v>16.054403933990855</v>
          </cell>
          <cell r="M2">
            <v>19.376728186722541</v>
          </cell>
          <cell r="N2">
            <v>16.113597722994268</v>
          </cell>
          <cell r="O2">
            <v>19.240702972691615</v>
          </cell>
          <cell r="P2">
            <v>16.112054053849704</v>
          </cell>
          <cell r="Q2">
            <v>19.386505397682637</v>
          </cell>
          <cell r="R2">
            <v>16.095570952609346</v>
          </cell>
          <cell r="S2">
            <v>19.137285634236267</v>
          </cell>
          <cell r="T2">
            <v>15.930262809353783</v>
          </cell>
        </row>
        <row r="3">
          <cell r="C3">
            <v>18.890999158919271</v>
          </cell>
          <cell r="D3">
            <v>15.694922379658047</v>
          </cell>
          <cell r="E3">
            <v>19.31017863668772</v>
          </cell>
          <cell r="F3">
            <v>16.009322751317281</v>
          </cell>
          <cell r="G3">
            <v>19.178141751101617</v>
          </cell>
          <cell r="H3">
            <v>16.113778221308607</v>
          </cell>
          <cell r="I3">
            <v>19.033810355220279</v>
          </cell>
          <cell r="J3">
            <v>15.85688490897903</v>
          </cell>
          <cell r="K3">
            <v>19.235844549259575</v>
          </cell>
          <cell r="L3">
            <v>16.061886599053349</v>
          </cell>
          <cell r="M3">
            <v>19.351007819001868</v>
          </cell>
          <cell r="N3">
            <v>16.120944155711587</v>
          </cell>
          <cell r="O3">
            <v>19.220046918410308</v>
          </cell>
          <cell r="P3">
            <v>16.117267818161274</v>
          </cell>
          <cell r="Q3">
            <v>19.354658349184202</v>
          </cell>
          <cell r="R3">
            <v>16.108000016605285</v>
          </cell>
          <cell r="S3">
            <v>19.116141691642191</v>
          </cell>
          <cell r="T3">
            <v>15.93777077092667</v>
          </cell>
        </row>
        <row r="4">
          <cell r="C4">
            <v>18.918881329119603</v>
          </cell>
          <cell r="D4">
            <v>15.746811222350734</v>
          </cell>
          <cell r="E4">
            <v>19.280921777465956</v>
          </cell>
          <cell r="F4">
            <v>16.012752740232848</v>
          </cell>
          <cell r="G4">
            <v>19.142617100986229</v>
          </cell>
          <cell r="H4">
            <v>16.115428596812343</v>
          </cell>
          <cell r="I4">
            <v>19.015008720709631</v>
          </cell>
          <cell r="J4">
            <v>15.855247951133849</v>
          </cell>
          <cell r="K4">
            <v>19.206129706465489</v>
          </cell>
          <cell r="L4">
            <v>16.063236680301252</v>
          </cell>
          <cell r="M4">
            <v>19.318878273548187</v>
          </cell>
          <cell r="N4">
            <v>16.121467495223005</v>
          </cell>
          <cell r="O4">
            <v>19.194489654089093</v>
          </cell>
          <cell r="P4">
            <v>16.116898013928612</v>
          </cell>
          <cell r="Q4">
            <v>19.313342711418503</v>
          </cell>
          <cell r="R4">
            <v>16.112497034744962</v>
          </cell>
          <cell r="S4">
            <v>19.089101387751441</v>
          </cell>
          <cell r="T4">
            <v>15.939891938281649</v>
          </cell>
        </row>
        <row r="5">
          <cell r="C5">
            <v>19.02172180357439</v>
          </cell>
          <cell r="D5">
            <v>15.770392295822935</v>
          </cell>
          <cell r="E5">
            <v>19.245430058443898</v>
          </cell>
          <cell r="F5">
            <v>16.010562033087822</v>
          </cell>
          <cell r="G5">
            <v>19.100397606356125</v>
          </cell>
          <cell r="H5">
            <v>16.109722857762367</v>
          </cell>
          <cell r="I5">
            <v>18.992824428622146</v>
          </cell>
          <cell r="J5">
            <v>15.849237729636384</v>
          </cell>
          <cell r="K5">
            <v>19.170823900746555</v>
          </cell>
          <cell r="L5">
            <v>16.058427899938774</v>
          </cell>
          <cell r="M5">
            <v>19.280964915416941</v>
          </cell>
          <cell r="N5">
            <v>16.11515755532022</v>
          </cell>
          <cell r="O5">
            <v>19.164528622807023</v>
          </cell>
          <cell r="P5">
            <v>16.110951838970458</v>
          </cell>
          <cell r="Q5">
            <v>19.263362646278818</v>
          </cell>
          <cell r="R5">
            <v>16.108974477685571</v>
          </cell>
          <cell r="S5">
            <v>19.056691031321353</v>
          </cell>
          <cell r="T5">
            <v>15.936585025308943</v>
          </cell>
        </row>
        <row r="6">
          <cell r="C6">
            <v>18.968236157022975</v>
          </cell>
          <cell r="D6">
            <v>15.830399343859366</v>
          </cell>
          <cell r="E6">
            <v>19.204394285561076</v>
          </cell>
          <cell r="F6">
            <v>16.002793269504895</v>
          </cell>
          <cell r="G6">
            <v>19.052305021650326</v>
          </cell>
          <cell r="H6">
            <v>16.096772059879104</v>
          </cell>
          <cell r="I6">
            <v>18.967862608615832</v>
          </cell>
          <cell r="J6">
            <v>15.839018187661603</v>
          </cell>
          <cell r="K6">
            <v>19.130614319451329</v>
          </cell>
          <cell r="L6">
            <v>16.047553855405763</v>
          </cell>
          <cell r="M6">
            <v>19.238005684998349</v>
          </cell>
          <cell r="N6">
            <v>16.102137151805991</v>
          </cell>
          <cell r="O6">
            <v>19.130746981957834</v>
          </cell>
          <cell r="P6">
            <v>16.099545028818699</v>
          </cell>
          <cell r="Q6">
            <v>19.205690958881604</v>
          </cell>
          <cell r="R6">
            <v>16.097500907993425</v>
          </cell>
          <cell r="S6">
            <v>19.019541453073607</v>
          </cell>
          <cell r="T6">
            <v>15.92791439730801</v>
          </cell>
        </row>
        <row r="7">
          <cell r="C7">
            <v>18.868188140146458</v>
          </cell>
          <cell r="D7">
            <v>15.700473203805879</v>
          </cell>
          <cell r="E7">
            <v>19.158613173459159</v>
          </cell>
          <cell r="F7">
            <v>15.989597659630371</v>
          </cell>
          <cell r="G7">
            <v>18.999275414325616</v>
          </cell>
          <cell r="H7">
            <v>16.076828275712039</v>
          </cell>
          <cell r="I7">
            <v>18.940804154069856</v>
          </cell>
          <cell r="J7">
            <v>15.824868087674222</v>
          </cell>
          <cell r="K7">
            <v>19.086283596342</v>
          </cell>
          <cell r="L7">
            <v>16.030826197610008</v>
          </cell>
          <cell r="M7">
            <v>19.19083673484711</v>
          </cell>
          <cell r="N7">
            <v>16.082659712024231</v>
          </cell>
          <cell r="O7">
            <v>19.093802252754617</v>
          </cell>
          <cell r="P7">
            <v>16.082899604057886</v>
          </cell>
          <cell r="Q7">
            <v>19.141450163021474</v>
          </cell>
          <cell r="R7">
            <v>16.078299645651587</v>
          </cell>
          <cell r="S7">
            <v>18.97837572729178</v>
          </cell>
          <cell r="T7">
            <v>15.914048818190194</v>
          </cell>
        </row>
        <row r="8">
          <cell r="C8">
            <v>18.813202781568663</v>
          </cell>
          <cell r="D8">
            <v>15.661012023106453</v>
          </cell>
          <cell r="E8">
            <v>19.108977799409963</v>
          </cell>
          <cell r="F8">
            <v>15.971232041000672</v>
          </cell>
          <cell r="G8">
            <v>18.942340945368294</v>
          </cell>
          <cell r="H8">
            <v>16.050279688334264</v>
          </cell>
          <cell r="I8">
            <v>18.912387149088104</v>
          </cell>
          <cell r="J8">
            <v>15.807173407515338</v>
          </cell>
          <cell r="K8">
            <v>19.038694578518445</v>
          </cell>
          <cell r="L8">
            <v>16.008570511383077</v>
          </cell>
          <cell r="M8">
            <v>19.140376154924027</v>
          </cell>
          <cell r="N8">
            <v>16.057104342185038</v>
          </cell>
          <cell r="O8">
            <v>19.054413522327298</v>
          </cell>
          <cell r="P8">
            <v>16.061339548947096</v>
          </cell>
          <cell r="Q8">
            <v>19.071890632717029</v>
          </cell>
          <cell r="R8">
            <v>16.051744421390428</v>
          </cell>
          <cell r="S8">
            <v>18.933995098002892</v>
          </cell>
          <cell r="T8">
            <v>15.895258165681161</v>
          </cell>
        </row>
        <row r="9">
          <cell r="E9">
            <v>19.056454259509959</v>
          </cell>
          <cell r="F9">
            <v>15.948053879491843</v>
          </cell>
          <cell r="G9">
            <v>18.882609779454608</v>
          </cell>
          <cell r="H9">
            <v>16.017643035800521</v>
          </cell>
          <cell r="I9">
            <v>18.883386735488873</v>
          </cell>
          <cell r="J9">
            <v>15.786416811933099</v>
          </cell>
          <cell r="K9">
            <v>18.988773532080895</v>
          </cell>
          <cell r="L9">
            <v>15.981219978341912</v>
          </cell>
          <cell r="M9">
            <v>19.087606103019251</v>
          </cell>
          <cell r="N9">
            <v>16.025968448493522</v>
          </cell>
          <cell r="O9">
            <v>19.013347447509631</v>
          </cell>
          <cell r="P9">
            <v>16.035284505434866</v>
          </cell>
          <cell r="Q9">
            <v>18.998366265102849</v>
          </cell>
          <cell r="R9">
            <v>16.018352102444076</v>
          </cell>
          <cell r="S9">
            <v>18.887263383673837</v>
          </cell>
          <cell r="T9">
            <v>15.87190817845795</v>
          </cell>
        </row>
        <row r="10">
          <cell r="E10">
            <v>19.002064864718655</v>
          </cell>
          <cell r="F10">
            <v>15.920514311652886</v>
          </cell>
          <cell r="G10">
            <v>18.821244515785882</v>
          </cell>
          <cell r="H10">
            <v>15.979553553428731</v>
          </cell>
          <cell r="I10">
            <v>18.854593968956721</v>
          </cell>
          <cell r="J10">
            <v>15.763164486746581</v>
          </cell>
          <cell r="K10">
            <v>18.937492113413903</v>
          </cell>
          <cell r="L10">
            <v>15.949306945501386</v>
          </cell>
          <cell r="M10">
            <v>19.033553688168059</v>
          </cell>
          <cell r="N10">
            <v>15.989858055703838</v>
          </cell>
          <cell r="O10">
            <v>18.971403332735971</v>
          </cell>
          <cell r="P10">
            <v>16.005241605305986</v>
          </cell>
          <cell r="Q10">
            <v>18.922308128361813</v>
          </cell>
          <cell r="R10">
            <v>15.97877263231762</v>
          </cell>
          <cell r="S10">
            <v>18.839090163967491</v>
          </cell>
          <cell r="T10">
            <v>15.844453337461644</v>
          </cell>
        </row>
        <row r="11">
          <cell r="E11">
            <v>18.946868242738649</v>
          </cell>
          <cell r="F11">
            <v>15.889149363845991</v>
          </cell>
          <cell r="G11">
            <v>18.759439559417469</v>
          </cell>
          <cell r="H11">
            <v>15.936752609667121</v>
          </cell>
          <cell r="I11">
            <v>18.826794241105496</v>
          </cell>
          <cell r="J11">
            <v>15.738050694772582</v>
          </cell>
          <cell r="K11">
            <v>18.885848457000076</v>
          </cell>
          <cell r="L11">
            <v>15.913452563745203</v>
          </cell>
          <cell r="M11">
            <v>18.979270979141823</v>
          </cell>
          <cell r="N11">
            <v>15.949476011536674</v>
          </cell>
          <cell r="O11">
            <v>18.92939757248967</v>
          </cell>
          <cell r="P11">
            <v>15.97179559943817</v>
          </cell>
          <cell r="Q11">
            <v>18.845196607610742</v>
          </cell>
          <cell r="R11">
            <v>15.93377638037609</v>
          </cell>
          <cell r="S11">
            <v>18.790413075809212</v>
          </cell>
          <cell r="T11">
            <v>15.813428019942815</v>
          </cell>
        </row>
        <row r="12">
          <cell r="E12">
            <v>18.891938733031552</v>
          </cell>
          <cell r="F12">
            <v>15.854569519103123</v>
          </cell>
          <cell r="G12">
            <v>18.698397873522985</v>
          </cell>
          <cell r="H12">
            <v>15.890073276200658</v>
          </cell>
          <cell r="I12">
            <v>18.800745856042504</v>
          </cell>
          <cell r="J12">
            <v>15.711760474789386</v>
          </cell>
          <cell r="K12">
            <v>18.834847747867723</v>
          </cell>
          <cell r="L12">
            <v>15.874354697830492</v>
          </cell>
          <cell r="M12">
            <v>18.925814527126068</v>
          </cell>
          <cell r="N12">
            <v>15.905608306547851</v>
          </cell>
          <cell r="O12">
            <v>18.888147761113071</v>
          </cell>
          <cell r="P12">
            <v>15.93559747629137</v>
          </cell>
          <cell r="Q12">
            <v>18.768532590887997</v>
          </cell>
          <cell r="R12">
            <v>15.88423914748105</v>
          </cell>
          <cell r="S12">
            <v>18.742179563350632</v>
          </cell>
          <cell r="T12">
            <v>15.779436098416195</v>
          </cell>
        </row>
        <row r="13">
          <cell r="E13">
            <v>18.838345476022418</v>
          </cell>
          <cell r="F13">
            <v>15.81744783476821</v>
          </cell>
          <cell r="G13">
            <v>18.639307565084483</v>
          </cell>
          <cell r="H13">
            <v>15.840424113158312</v>
          </cell>
          <cell r="I13">
            <v>18.777159345809189</v>
          </cell>
          <cell r="J13">
            <v>15.685010955464646</v>
          </cell>
          <cell r="K13">
            <v>18.785482656807652</v>
          </cell>
          <cell r="L13">
            <v>15.832774343244123</v>
          </cell>
          <cell r="M13">
            <v>18.874224801153467</v>
          </cell>
          <cell r="N13">
            <v>15.8591087757162</v>
          </cell>
          <cell r="O13">
            <v>18.84845677926366</v>
          </cell>
          <cell r="P13">
            <v>15.897351791157885</v>
          </cell>
          <cell r="Q13">
            <v>18.693808256075059</v>
          </cell>
          <cell r="R13">
            <v>15.831125119523037</v>
          </cell>
          <cell r="S13">
            <v>18.695328437046957</v>
          </cell>
          <cell r="T13">
            <v>15.743139186969058</v>
          </cell>
        </row>
        <row r="14">
          <cell r="E14">
            <v>18.78713160349751</v>
          </cell>
          <cell r="F14">
            <v>15.778506842201539</v>
          </cell>
          <cell r="G14">
            <v>18.583318759741481</v>
          </cell>
          <cell r="H14">
            <v>15.788771485023616</v>
          </cell>
          <cell r="I14">
            <v>18.756678088919269</v>
          </cell>
          <cell r="J14">
            <v>15.658531793954749</v>
          </cell>
          <cell r="K14">
            <v>18.738714019165396</v>
          </cell>
          <cell r="L14">
            <v>15.789520814291164</v>
          </cell>
          <cell r="M14">
            <v>18.82550593655764</v>
          </cell>
          <cell r="N14">
            <v>15.810882479516925</v>
          </cell>
          <cell r="O14">
            <v>18.811097166755314</v>
          </cell>
          <cell r="P14">
            <v>15.857802952795012</v>
          </cell>
          <cell r="Q14">
            <v>18.622478027351395</v>
          </cell>
          <cell r="R14">
            <v>15.775468100639939</v>
          </cell>
          <cell r="S14">
            <v>18.650771600779315</v>
          </cell>
          <cell r="T14">
            <v>15.7052437636956</v>
          </cell>
        </row>
        <row r="15">
          <cell r="E15">
            <v>18.739293935230606</v>
          </cell>
          <cell r="F15">
            <v>15.7385044835287</v>
          </cell>
          <cell r="G15">
            <v>18.531521215903659</v>
          </cell>
          <cell r="H15">
            <v>15.736120751449219</v>
          </cell>
          <cell r="I15">
            <v>18.739860760670055</v>
          </cell>
          <cell r="J15">
            <v>15.633045272759658</v>
          </cell>
          <cell r="K15">
            <v>18.69545213327412</v>
          </cell>
          <cell r="L15">
            <v>15.745435991712524</v>
          </cell>
          <cell r="M15">
            <v>18.78060619062105</v>
          </cell>
          <cell r="N15">
            <v>15.761868087948949</v>
          </cell>
          <cell r="O15">
            <v>18.776796085949574</v>
          </cell>
          <cell r="P15">
            <v>15.817720734355351</v>
          </cell>
          <cell r="Q15">
            <v>18.555930266482175</v>
          </cell>
          <cell r="R15">
            <v>15.718351391395398</v>
          </cell>
          <cell r="S15">
            <v>18.609376302683007</v>
          </cell>
          <cell r="T15">
            <v>15.666487419904435</v>
          </cell>
        </row>
        <row r="16">
          <cell r="E16">
            <v>18.695763577019978</v>
          </cell>
          <cell r="F16">
            <v>15.698219359159252</v>
          </cell>
          <cell r="G16">
            <v>18.484923113842996</v>
          </cell>
          <cell r="H16">
            <v>15.683496699074823</v>
          </cell>
          <cell r="I16">
            <v>18.727166093936681</v>
          </cell>
          <cell r="J16">
            <v>15.609246597739178</v>
          </cell>
          <cell r="K16">
            <v>18.656539042533034</v>
          </cell>
          <cell r="L16">
            <v>15.701377936433957</v>
          </cell>
          <cell r="M16">
            <v>18.740399485825655</v>
          </cell>
          <cell r="N16">
            <v>15.713019610391099</v>
          </cell>
          <cell r="O16">
            <v>18.746221168367423</v>
          </cell>
          <cell r="P16">
            <v>15.777885290627982</v>
          </cell>
          <cell r="Q16">
            <v>18.495460249935764</v>
          </cell>
          <cell r="R16">
            <v>15.660886703565565</v>
          </cell>
          <cell r="S16">
            <v>18.571948255149028</v>
          </cell>
          <cell r="T16">
            <v>15.627624503742767</v>
          </cell>
        </row>
        <row r="17">
          <cell r="E17">
            <v>18.657387797773151</v>
          </cell>
          <cell r="F17">
            <v>15.658435573215394</v>
          </cell>
          <cell r="G17">
            <v>18.444431432611538</v>
          </cell>
          <cell r="H17">
            <v>15.631923595220925</v>
          </cell>
          <cell r="I17">
            <v>18.718940366135104</v>
          </cell>
          <cell r="J17">
            <v>15.587784934709349</v>
          </cell>
          <cell r="K17">
            <v>18.622732145990426</v>
          </cell>
          <cell r="L17">
            <v>15.658204188386163</v>
          </cell>
          <cell r="M17">
            <v>18.705668399945843</v>
          </cell>
          <cell r="N17">
            <v>15.665287826894714</v>
          </cell>
          <cell r="O17">
            <v>18.719967520001145</v>
          </cell>
          <cell r="P17">
            <v>15.73907197321291</v>
          </cell>
          <cell r="Q17">
            <v>18.442244957800611</v>
          </cell>
          <cell r="R17">
            <v>15.604192521933932</v>
          </cell>
          <cell r="S17">
            <v>18.539215952548847</v>
          </cell>
          <cell r="T17">
            <v>15.589411437667774</v>
          </cell>
        </row>
        <row r="18">
          <cell r="E18">
            <v>18.62491353838136</v>
          </cell>
          <cell r="F18">
            <v>15.619927471837141</v>
          </cell>
          <cell r="G18">
            <v>18.410834296725856</v>
          </cell>
          <cell r="H18">
            <v>15.582405251690504</v>
          </cell>
          <cell r="I18">
            <v>18.715407953676884</v>
          </cell>
          <cell r="J18">
            <v>15.569245701891246</v>
          </cell>
          <cell r="K18">
            <v>18.594689456432725</v>
          </cell>
          <cell r="L18">
            <v>15.61675507546548</v>
          </cell>
          <cell r="M18">
            <v>18.677088934062244</v>
          </cell>
          <cell r="N18">
            <v>15.619601782331458</v>
          </cell>
          <cell r="O18">
            <v>18.698546138253111</v>
          </cell>
          <cell r="P18">
            <v>15.702036239184126</v>
          </cell>
          <cell r="Q18">
            <v>18.397320165206633</v>
          </cell>
          <cell r="R18">
            <v>15.549372334257283</v>
          </cell>
          <cell r="S18">
            <v>18.511816491920143</v>
          </cell>
          <cell r="T18">
            <v>15.552591995543885</v>
          </cell>
        </row>
        <row r="19">
          <cell r="E19">
            <v>18.598972873364747</v>
          </cell>
          <cell r="F19">
            <v>15.5834445714155</v>
          </cell>
          <cell r="G19">
            <v>18.384785636219785</v>
          </cell>
          <cell r="H19">
            <v>15.5359054867141</v>
          </cell>
          <cell r="I19">
            <v>18.716665211565566</v>
          </cell>
          <cell r="J19">
            <v>15.554134601227972</v>
          </cell>
          <cell r="K19">
            <v>18.572956792914084</v>
          </cell>
          <cell r="L19">
            <v>15.577837357507248</v>
          </cell>
          <cell r="M19">
            <v>18.655217354969622</v>
          </cell>
          <cell r="N19">
            <v>15.576850703591646</v>
          </cell>
          <cell r="O19">
            <v>18.682373965952582</v>
          </cell>
          <cell r="P19">
            <v>15.667498946976981</v>
          </cell>
          <cell r="Q19">
            <v>18.361560282140474</v>
          </cell>
          <cell r="R19">
            <v>15.497493153131707</v>
          </cell>
          <cell r="S19">
            <v>18.490283172597621</v>
          </cell>
          <cell r="T19">
            <v>15.517882825930549</v>
          </cell>
        </row>
        <row r="20">
          <cell r="E20">
            <v>18.580070708260784</v>
          </cell>
          <cell r="F20">
            <v>15.549696970108496</v>
          </cell>
          <cell r="G20">
            <v>18.366792458640166</v>
          </cell>
          <cell r="H20">
            <v>15.493329365324279</v>
          </cell>
          <cell r="I20">
            <v>18.722677845083371</v>
          </cell>
          <cell r="J20">
            <v>15.542863824153924</v>
          </cell>
          <cell r="K20">
            <v>18.557957157009355</v>
          </cell>
          <cell r="L20">
            <v>15.542208523623268</v>
          </cell>
          <cell r="M20">
            <v>18.640479368076459</v>
          </cell>
          <cell r="N20">
            <v>15.537866691794317</v>
          </cell>
          <cell r="O20">
            <v>18.671765776037816</v>
          </cell>
          <cell r="P20">
            <v>15.636132325698695</v>
          </cell>
          <cell r="Q20">
            <v>18.335661334049757</v>
          </cell>
          <cell r="R20">
            <v>15.449564747806118</v>
          </cell>
          <cell r="S20">
            <v>18.47503511614811</v>
          </cell>
          <cell r="T20">
            <v>15.485959503333193</v>
          </cell>
        </row>
        <row r="21">
          <cell r="E21">
            <v>18.568574952212334</v>
          </cell>
          <cell r="F21">
            <v>15.519341526588244</v>
          </cell>
          <cell r="G21">
            <v>18.357204980721651</v>
          </cell>
          <cell r="H21">
            <v>15.455505583294272</v>
          </cell>
          <cell r="I21">
            <v>18.733281845261704</v>
          </cell>
          <cell r="J21">
            <v>15.53574080808696</v>
          </cell>
          <cell r="K21">
            <v>18.549982499569591</v>
          </cell>
          <cell r="L21">
            <v>15.510562048537899</v>
          </cell>
          <cell r="M21">
            <v>18.633161831533418</v>
          </cell>
          <cell r="N21">
            <v>15.503408526385451</v>
          </cell>
          <cell r="O21">
            <v>18.666928044858864</v>
          </cell>
          <cell r="P21">
            <v>15.608546890953448</v>
          </cell>
          <cell r="Q21">
            <v>18.320127414499446</v>
          </cell>
          <cell r="R21">
            <v>15.406519990172427</v>
          </cell>
          <cell r="S21">
            <v>18.466369108645992</v>
          </cell>
          <cell r="T21">
            <v>15.457443378913933</v>
          </cell>
        </row>
        <row r="22">
          <cell r="E22">
            <v>18.564709357034648</v>
          </cell>
          <cell r="F22">
            <v>15.492969075034058</v>
          </cell>
          <cell r="G22">
            <v>18.356209811816328</v>
          </cell>
          <cell r="H22">
            <v>15.423170337517382</v>
          </cell>
          <cell r="I22">
            <v>18.748187962618264</v>
          </cell>
          <cell r="J22">
            <v>15.532959850337065</v>
          </cell>
          <cell r="K22">
            <v>18.54918803823082</v>
          </cell>
          <cell r="L22">
            <v>15.483513894891345</v>
          </cell>
          <cell r="M22">
            <v>18.633407172865738</v>
          </cell>
          <cell r="N22">
            <v>15.47414689635915</v>
          </cell>
          <cell r="O22">
            <v>18.667954933350288</v>
          </cell>
          <cell r="P22">
            <v>15.585279561850591</v>
          </cell>
          <cell r="Q22">
            <v>18.315260873564021</v>
          </cell>
          <cell r="R22">
            <v>15.369196697475285</v>
          </cell>
          <cell r="S22">
            <v>18.464453824069857</v>
          </cell>
          <cell r="T22">
            <v>15.432889486597979</v>
          </cell>
        </row>
        <row r="23">
          <cell r="E23">
            <v>18.568549162140808</v>
          </cell>
          <cell r="F23">
            <v>15.471092925217222</v>
          </cell>
          <cell r="G23">
            <v>18.363826321754953</v>
          </cell>
          <cell r="H23">
            <v>15.396952996771859</v>
          </cell>
          <cell r="I23">
            <v>18.766989597128909</v>
          </cell>
          <cell r="J23">
            <v>15.534596808182245</v>
          </cell>
          <cell r="K23">
            <v>18.555589236279314</v>
          </cell>
          <cell r="L23">
            <v>15.461590524227518</v>
          </cell>
          <cell r="M23">
            <v>18.641210616783457</v>
          </cell>
          <cell r="N23">
            <v>15.450651346059264</v>
          </cell>
          <cell r="O23">
            <v>18.674826454295676</v>
          </cell>
          <cell r="P23">
            <v>15.566783210484914</v>
          </cell>
          <cell r="Q23">
            <v>18.321156432927179</v>
          </cell>
          <cell r="R23">
            <v>15.338321325152428</v>
          </cell>
          <cell r="S23">
            <v>18.469326541255377</v>
          </cell>
          <cell r="T23">
            <v>15.412775739969625</v>
          </cell>
        </row>
        <row r="24">
          <cell r="E24">
            <v>18.580019630092139</v>
          </cell>
          <cell r="F24">
            <v>15.454138871510171</v>
          </cell>
          <cell r="G24">
            <v>18.37990626383522</v>
          </cell>
          <cell r="H24">
            <v>15.377363851773527</v>
          </cell>
          <cell r="I24">
            <v>18.789173889216396</v>
          </cell>
          <cell r="J24">
            <v>15.540607029679711</v>
          </cell>
          <cell r="K24">
            <v>18.569061501676313</v>
          </cell>
          <cell r="L24">
            <v>15.445218650018923</v>
          </cell>
          <cell r="M24">
            <v>18.656420278127005</v>
          </cell>
          <cell r="N24">
            <v>15.433379189646587</v>
          </cell>
          <cell r="O24">
            <v>18.687408861356058</v>
          </cell>
          <cell r="P24">
            <v>15.553417847296464</v>
          </cell>
          <cell r="Q24">
            <v>18.337699342232014</v>
          </cell>
          <cell r="R24">
            <v>15.314494827205904</v>
          </cell>
          <cell r="S24">
            <v>18.480892418305171</v>
          </cell>
          <cell r="T24">
            <v>15.397493630227942</v>
          </cell>
        </row>
        <row r="25">
          <cell r="E25">
            <v>18.598897501277431</v>
          </cell>
          <cell r="F25">
            <v>15.44243690528336</v>
          </cell>
          <cell r="G25">
            <v>18.404136660275199</v>
          </cell>
          <cell r="H25">
            <v>15.364784182947462</v>
          </cell>
          <cell r="I25">
            <v>18.814135709222711</v>
          </cell>
          <cell r="J25">
            <v>15.550826571654492</v>
          </cell>
          <cell r="K25">
            <v>18.589342612100339</v>
          </cell>
          <cell r="L25">
            <v>15.4347169321743</v>
          </cell>
          <cell r="M25">
            <v>18.678740118139054</v>
          </cell>
          <cell r="N25">
            <v>15.422666609998906</v>
          </cell>
          <cell r="O25">
            <v>18.70545725229028</v>
          </cell>
          <cell r="P25">
            <v>15.545443613876829</v>
          </cell>
          <cell r="Q25">
            <v>18.364567612566191</v>
          </cell>
          <cell r="R25">
            <v>15.298180959316001</v>
          </cell>
          <cell r="S25">
            <v>18.49892633857845</v>
          </cell>
          <cell r="T25">
            <v>15.387340606255909</v>
          </cell>
        </row>
        <row r="26">
          <cell r="E26">
            <v>18.624815339407323</v>
          </cell>
          <cell r="F26">
            <v>15.436214791998605</v>
          </cell>
          <cell r="G26">
            <v>18.436045893969858</v>
          </cell>
          <cell r="H26">
            <v>15.359458839238199</v>
          </cell>
          <cell r="I26">
            <v>18.841194163768687</v>
          </cell>
          <cell r="J26">
            <v>15.564976671641872</v>
          </cell>
          <cell r="K26">
            <v>18.616037818806412</v>
          </cell>
          <cell r="L26">
            <v>15.430289774685969</v>
          </cell>
          <cell r="M26">
            <v>18.707735706522222</v>
          </cell>
          <cell r="N26">
            <v>15.418722115293686</v>
          </cell>
          <cell r="O26">
            <v>18.728620335698555</v>
          </cell>
          <cell r="P26">
            <v>15.543015719608965</v>
          </cell>
          <cell r="Q26">
            <v>18.401238283609857</v>
          </cell>
          <cell r="R26">
            <v>15.28969725236445</v>
          </cell>
          <cell r="S26">
            <v>18.523077292330381</v>
          </cell>
          <cell r="T26">
            <v>15.382514285116249</v>
          </cell>
        </row>
        <row r="27">
          <cell r="E27">
            <v>18.657268683243721</v>
          </cell>
          <cell r="F27">
            <v>15.435593638013446</v>
          </cell>
          <cell r="G27">
            <v>18.475012887981539</v>
          </cell>
          <cell r="H27">
            <v>15.36149147240355</v>
          </cell>
          <cell r="I27">
            <v>18.869611168750438</v>
          </cell>
          <cell r="J27">
            <v>15.582671351800757</v>
          </cell>
          <cell r="K27">
            <v>18.648627529961342</v>
          </cell>
          <cell r="L27">
            <v>15.432023347138621</v>
          </cell>
          <cell r="M27">
            <v>18.742842677130614</v>
          </cell>
          <cell r="N27">
            <v>15.421622480633566</v>
          </cell>
          <cell r="O27">
            <v>18.756447268509948</v>
          </cell>
          <cell r="P27">
            <v>15.546181420693106</v>
          </cell>
          <cell r="Q27">
            <v>18.446997602463419</v>
          </cell>
          <cell r="R27">
            <v>15.289208832056985</v>
          </cell>
          <cell r="S27">
            <v>18.552875208717481</v>
          </cell>
          <cell r="T27">
            <v>15.383108605660087</v>
          </cell>
        </row>
        <row r="28">
          <cell r="E28">
            <v>18.695625865363983</v>
          </cell>
          <cell r="F28">
            <v>15.440585533383651</v>
          </cell>
          <cell r="G28">
            <v>18.520279194096108</v>
          </cell>
          <cell r="H28">
            <v>15.37084251955104</v>
          </cell>
          <cell r="I28">
            <v>18.89861158234967</v>
          </cell>
          <cell r="J28">
            <v>15.603427947382995</v>
          </cell>
          <cell r="K28">
            <v>18.68647742390775</v>
          </cell>
          <cell r="L28">
            <v>15.439883907516377</v>
          </cell>
          <cell r="M28">
            <v>18.783377712714934</v>
          </cell>
          <cell r="N28">
            <v>15.431311253706323</v>
          </cell>
          <cell r="O28">
            <v>18.788396431129961</v>
          </cell>
          <cell r="P28">
            <v>15.554879100358585</v>
          </cell>
          <cell r="Q28">
            <v>18.500954916035848</v>
          </cell>
          <cell r="R28">
            <v>15.296725204939325</v>
          </cell>
          <cell r="S28">
            <v>18.587740105191905</v>
          </cell>
          <cell r="T28">
            <v>15.389112000114068</v>
          </cell>
        </row>
        <row r="29">
          <cell r="E29">
            <v>18.739140306848782</v>
          </cell>
          <cell r="F29">
            <v>15.451093316544037</v>
          </cell>
          <cell r="G29">
            <v>18.570963755154704</v>
          </cell>
          <cell r="H29">
            <v>15.387329973184599</v>
          </cell>
          <cell r="I29">
            <v>18.927404348881822</v>
          </cell>
          <cell r="J29">
            <v>15.626680272569514</v>
          </cell>
          <cell r="K29">
            <v>18.72885079551358</v>
          </cell>
          <cell r="L29">
            <v>15.453718458952737</v>
          </cell>
          <cell r="M29">
            <v>18.828551844915445</v>
          </cell>
          <cell r="N29">
            <v>15.44759985356491</v>
          </cell>
          <cell r="O29">
            <v>18.82384596944982</v>
          </cell>
          <cell r="P29">
            <v>15.568939468164173</v>
          </cell>
          <cell r="Q29">
            <v>18.562060006593988</v>
          </cell>
          <cell r="R29">
            <v>15.312100073363061</v>
          </cell>
          <cell r="S29">
            <v>18.626993376202009</v>
          </cell>
          <cell r="T29">
            <v>15.400407619233903</v>
          </cell>
        </row>
        <row r="30">
          <cell r="E30">
            <v>18.786965048591558</v>
          </cell>
          <cell r="F30">
            <v>15.466912465447811</v>
          </cell>
          <cell r="G30">
            <v>18.626080053829156</v>
          </cell>
          <cell r="H30">
            <v>15.41063292377345</v>
          </cell>
          <cell r="I30">
            <v>18.955204076733047</v>
          </cell>
          <cell r="J30">
            <v>15.651794064543511</v>
          </cell>
          <cell r="K30">
            <v>18.774922895299525</v>
          </cell>
          <cell r="L30">
            <v>15.473257727640561</v>
          </cell>
          <cell r="M30">
            <v>18.877485810633683</v>
          </cell>
          <cell r="N30">
            <v>15.470171241141088</v>
          </cell>
          <cell r="O30">
            <v>18.862105898529393</v>
          </cell>
          <cell r="P30">
            <v>15.588088855043969</v>
          </cell>
          <cell r="Q30">
            <v>18.629123533056134</v>
          </cell>
          <cell r="R30">
            <v>15.335034183002977</v>
          </cell>
          <cell r="S30">
            <v>18.669871001477517</v>
          </cell>
          <cell r="T30">
            <v>15.416775606642</v>
          </cell>
        </row>
        <row r="31">
          <cell r="E31">
            <v>18.838169236394133</v>
          </cell>
          <cell r="F31">
            <v>15.487735078355579</v>
          </cell>
          <cell r="G31">
            <v>18.684555314059626</v>
          </cell>
          <cell r="H31">
            <v>15.440297805891097</v>
          </cell>
          <cell r="I31">
            <v>18.981252461796039</v>
          </cell>
          <cell r="J31">
            <v>15.678084284526706</v>
          </cell>
          <cell r="K31">
            <v>18.823796982249483</v>
          </cell>
          <cell r="L31">
            <v>15.498121403940432</v>
          </cell>
          <cell r="M31">
            <v>18.929227165888502</v>
          </cell>
          <cell r="N31">
            <v>15.498586090050262</v>
          </cell>
          <cell r="O31">
            <v>18.90243153236916</v>
          </cell>
          <cell r="P31">
            <v>15.611954539964458</v>
          </cell>
          <cell r="Q31">
            <v>18.700840180163336</v>
          </cell>
          <cell r="R31">
            <v>15.365081147502096</v>
          </cell>
          <cell r="S31">
            <v>18.715538416815015</v>
          </cell>
          <cell r="T31">
            <v>15.437897378081773</v>
          </cell>
        </row>
        <row r="32">
          <cell r="E32">
            <v>18.891756238984822</v>
          </cell>
          <cell r="F32">
            <v>15.513155866792459</v>
          </cell>
          <cell r="G32">
            <v>18.745251381420349</v>
          </cell>
          <cell r="H32">
            <v>15.475747226350421</v>
          </cell>
          <cell r="I32">
            <v>19.004838972029354</v>
          </cell>
          <cell r="J32">
            <v>15.704833803851447</v>
          </cell>
          <cell r="K32">
            <v>18.874521777854429</v>
          </cell>
          <cell r="L32">
            <v>15.527825544675183</v>
          </cell>
          <cell r="M32">
            <v>18.982768824054784</v>
          </cell>
          <cell r="N32">
            <v>15.532291337579823</v>
          </cell>
          <cell r="O32">
            <v>18.944037978376162</v>
          </cell>
          <cell r="P32">
            <v>15.640072004515483</v>
          </cell>
          <cell r="Q32">
            <v>18.775814064956126</v>
          </cell>
          <cell r="R32">
            <v>15.401656136874358</v>
          </cell>
          <cell r="S32">
            <v>18.763106757920873</v>
          </cell>
          <cell r="T32">
            <v>15.463361822297804</v>
          </cell>
        </row>
        <row r="33">
          <cell r="E33">
            <v>18.946683046312518</v>
          </cell>
          <cell r="F33">
            <v>15.542680044027248</v>
          </cell>
          <cell r="G33">
            <v>18.806986876000902</v>
          </cell>
          <cell r="H33">
            <v>15.5162912025053</v>
          </cell>
          <cell r="I33">
            <v>19.025320228919274</v>
          </cell>
          <cell r="J33">
            <v>15.731312965361345</v>
          </cell>
          <cell r="K33">
            <v>18.92610998166651</v>
          </cell>
          <cell r="L33">
            <v>15.561791992533374</v>
          </cell>
          <cell r="M33">
            <v>19.037068657659059</v>
          </cell>
          <cell r="N33">
            <v>15.570630949425761</v>
          </cell>
          <cell r="O33">
            <v>18.986115414405507</v>
          </cell>
          <cell r="P33">
            <v>15.671893974232695</v>
          </cell>
          <cell r="Q33">
            <v>18.852585906048542</v>
          </cell>
          <cell r="R33">
            <v>15.444047260555068</v>
          </cell>
          <cell r="S33">
            <v>18.811650161143653</v>
          </cell>
          <cell r="T33">
            <v>15.492673302848804</v>
          </cell>
        </row>
        <row r="34">
          <cell r="E34">
            <v>19.001880570550895</v>
          </cell>
          <cell r="F34">
            <v>15.575732955533324</v>
          </cell>
          <cell r="G34">
            <v>18.868560186622361</v>
          </cell>
          <cell r="H34">
            <v>15.561140591977971</v>
          </cell>
          <cell r="I34">
            <v>19.042137557168488</v>
          </cell>
          <cell r="J34">
            <v>15.756799486556435</v>
          </cell>
          <cell r="K34">
            <v>18.977557487979237</v>
          </cell>
          <cell r="L34">
            <v>15.599359629243704</v>
          </cell>
          <cell r="M34">
            <v>19.091069782205363</v>
          </cell>
          <cell r="N34">
            <v>15.612858688654155</v>
          </cell>
          <cell r="O34">
            <v>19.02784485102725</v>
          </cell>
          <cell r="P34">
            <v>15.706801070672505</v>
          </cell>
          <cell r="Q34">
            <v>18.929661426880394</v>
          </cell>
          <cell r="R34">
            <v>15.491429423540968</v>
          </cell>
          <cell r="S34">
            <v>18.860223784356929</v>
          </cell>
          <cell r="T34">
            <v>15.525261305107163</v>
          </cell>
        </row>
        <row r="35">
          <cell r="E35">
            <v>19.056274454676917</v>
          </cell>
          <cell r="F35">
            <v>15.611671263985352</v>
          </cell>
          <cell r="G35">
            <v>18.92877285883208</v>
          </cell>
          <cell r="H35">
            <v>15.609422452417768</v>
          </cell>
          <cell r="I35">
            <v>19.054832223901862</v>
          </cell>
          <cell r="J35">
            <v>15.780598161576917</v>
          </cell>
          <cell r="K35">
            <v>19.0278629296029</v>
          </cell>
          <cell r="L35">
            <v>15.639797243490159</v>
          </cell>
          <cell r="M35">
            <v>19.143721127229774</v>
          </cell>
          <cell r="N35">
            <v>15.658152640354269</v>
          </cell>
          <cell r="O35">
            <v>19.06841407222409</v>
          </cell>
          <cell r="P35">
            <v>15.744113866908945</v>
          </cell>
          <cell r="Q35">
            <v>19.005540440110799</v>
          </cell>
          <cell r="R35">
            <v>15.542880385925947</v>
          </cell>
          <cell r="S35">
            <v>18.907882197236528</v>
          </cell>
          <cell r="T35">
            <v>15.560491540677225</v>
          </cell>
        </row>
        <row r="36">
          <cell r="E36">
            <v>19.108805983608185</v>
          </cell>
          <cell r="F36">
            <v>15.649795471088531</v>
          </cell>
          <cell r="G36">
            <v>18.986452921456394</v>
          </cell>
          <cell r="H36">
            <v>15.660197032331036</v>
          </cell>
          <cell r="I36">
            <v>19.063057951703438</v>
          </cell>
          <cell r="J36">
            <v>15.802059824606745</v>
          </cell>
          <cell r="K36">
            <v>19.07604716833789</v>
          </cell>
          <cell r="L36">
            <v>15.682317763108541</v>
          </cell>
          <cell r="M36">
            <v>19.193997894191405</v>
          </cell>
          <cell r="N36">
            <v>15.705631209277364</v>
          </cell>
          <cell r="O36">
            <v>19.107033444252227</v>
          </cell>
          <cell r="P36">
            <v>15.783106111805949</v>
          </cell>
          <cell r="Q36">
            <v>19.078746047058324</v>
          </cell>
          <cell r="R36">
            <v>15.597398713251787</v>
          </cell>
          <cell r="S36">
            <v>18.953697782986389</v>
          </cell>
          <cell r="T36">
            <v>15.597678293097417</v>
          </cell>
        </row>
        <row r="37">
          <cell r="E37">
            <v>19.158452690887792</v>
          </cell>
          <cell r="F37">
            <v>15.689363532517241</v>
          </cell>
          <cell r="G37">
            <v>19.040477697686423</v>
          </cell>
          <cell r="H37">
            <v>15.712476062274991</v>
          </cell>
          <cell r="I37">
            <v>19.066590364161659</v>
          </cell>
          <cell r="J37">
            <v>15.820599057424849</v>
          </cell>
          <cell r="K37">
            <v>19.12117235278599</v>
          </cell>
          <cell r="L37">
            <v>15.726093574550848</v>
          </cell>
          <cell r="M37">
            <v>19.240921503010323</v>
          </cell>
          <cell r="N37">
            <v>15.754370279085425</v>
          </cell>
          <cell r="O37">
            <v>19.14295128496402</v>
          </cell>
          <cell r="P37">
            <v>15.823018865669621</v>
          </cell>
          <cell r="Q37">
            <v>19.147853383853878</v>
          </cell>
          <cell r="R37">
            <v>15.653923268290766</v>
          </cell>
          <cell r="S37">
            <v>18.996778793344351</v>
          </cell>
          <cell r="T37">
            <v>15.636097764531186</v>
          </cell>
        </row>
        <row r="38">
          <cell r="E38">
            <v>19.204248259830827</v>
          </cell>
          <cell r="F38">
            <v>15.729605300963776</v>
          </cell>
          <cell r="G38">
            <v>19.089795656705125</v>
          </cell>
          <cell r="H38">
            <v>15.765241990398291</v>
          </cell>
          <cell r="I38">
            <v>19.065333106272977</v>
          </cell>
          <cell r="J38">
            <v>15.835710158088121</v>
          </cell>
          <cell r="K38">
            <v>19.162360172561051</v>
          </cell>
          <cell r="L38">
            <v>15.770272631441607</v>
          </cell>
          <cell r="M38">
            <v>19.283578639015683</v>
          </cell>
          <cell r="N38">
            <v>15.803421199224506</v>
          </cell>
          <cell r="O38">
            <v>19.175468494445955</v>
          </cell>
          <cell r="P38">
            <v>15.863075272146085</v>
          </cell>
          <cell r="Q38">
            <v>19.211517354795166</v>
          </cell>
          <cell r="R38">
            <v>15.711353864874781</v>
          </cell>
          <cell r="S38">
            <v>19.036286705447719</v>
          </cell>
          <cell r="T38">
            <v>15.675002163668573</v>
          </cell>
        </row>
        <row r="39">
          <cell r="E39">
            <v>19.245301331779501</v>
          </cell>
          <cell r="F39">
            <v>15.769737516179658</v>
          </cell>
          <cell r="G39">
            <v>19.133446880538543</v>
          </cell>
          <cell r="H39">
            <v>15.817467787930365</v>
          </cell>
          <cell r="I39">
            <v>19.059320472755171</v>
          </cell>
          <cell r="J39">
            <v>15.84698093516217</v>
          </cell>
          <cell r="K39">
            <v>19.198808953601603</v>
          </cell>
          <cell r="L39">
            <v>15.813995038691369</v>
          </cell>
          <cell r="M39">
            <v>19.321139029576916</v>
          </cell>
          <cell r="N39">
            <v>15.851829249328697</v>
          </cell>
          <cell r="O39">
            <v>19.20395216220324</v>
          </cell>
          <cell r="P39">
            <v>15.902495678846767</v>
          </cell>
          <cell r="Q39">
            <v>19.268498813104511</v>
          </cell>
          <cell r="R39">
            <v>15.768572681767658</v>
          </cell>
          <cell r="S39">
            <v>19.071452542726981</v>
          </cell>
          <cell r="T39">
            <v>15.713634260633468</v>
          </cell>
        </row>
        <row r="40">
          <cell r="E40">
            <v>19.280812855385509</v>
          </cell>
          <cell r="F40">
            <v>15.808979050245425</v>
          </cell>
          <cell r="G40">
            <v>19.17058174776729</v>
          </cell>
          <cell r="H40">
            <v>15.86813693912822</v>
          </cell>
          <cell r="K40">
            <v>19.229809261844569</v>
          </cell>
          <cell r="L40">
            <v>15.856409789376517</v>
          </cell>
          <cell r="M40">
            <v>19.352871604416055</v>
          </cell>
          <cell r="N40">
            <v>15.89865222176606</v>
          </cell>
          <cell r="O40">
            <v>19.227847886042674</v>
          </cell>
          <cell r="P40">
            <v>15.940512812395284</v>
          </cell>
          <cell r="Q40">
            <v>19.31768867951137</v>
          </cell>
          <cell r="R40">
            <v>15.824466019784017</v>
          </cell>
          <cell r="S40">
            <v>19.101591842160047</v>
          </cell>
          <cell r="T40">
            <v>15.751242125601806</v>
          </cell>
        </row>
        <row r="41">
          <cell r="E41">
            <v>19.310091639235626</v>
          </cell>
          <cell r="F41">
            <v>15.846566111337074</v>
          </cell>
          <cell r="G41">
            <v>19.200477470441044</v>
          </cell>
          <cell r="H41">
            <v>15.916263226599094</v>
          </cell>
          <cell r="K41">
            <v>19.254757711552323</v>
          </cell>
          <cell r="L41">
            <v>15.896691328621031</v>
          </cell>
          <cell r="M41">
            <v>19.378158725059127</v>
          </cell>
          <cell r="N41">
            <v>15.942978760638445</v>
          </cell>
          <cell r="O41">
            <v>19.246690562880705</v>
          </cell>
          <cell r="P41">
            <v>15.976386712530962</v>
          </cell>
          <cell r="Q41">
            <v>19.358129529218775</v>
          </cell>
          <cell r="R41">
            <v>15.877945978677099</v>
          </cell>
          <cell r="S41">
            <v>19.126117976566395</v>
          </cell>
          <cell r="T41">
            <v>15.787093764260295</v>
          </cell>
        </row>
        <row r="42">
          <cell r="E42">
            <v>19.332567805106326</v>
          </cell>
          <cell r="F42">
            <v>15.8817671100651</v>
          </cell>
          <cell r="G42">
            <v>19.222552162323847</v>
          </cell>
          <cell r="H42">
            <v>15.960909926900204</v>
          </cell>
          <cell r="K42">
            <v>19.273168709529745</v>
          </cell>
          <cell r="L42">
            <v>15.934055622083088</v>
          </cell>
          <cell r="M42">
            <v>19.396508206466489</v>
          </cell>
          <cell r="N42">
            <v>15.983946100287389</v>
          </cell>
          <cell r="O42">
            <v>19.260113441445906</v>
          </cell>
          <cell r="P42">
            <v>16.009419134593621</v>
          </cell>
          <cell r="Q42">
            <v>19.389034227087958</v>
          </cell>
          <cell r="R42">
            <v>15.927971631879602</v>
          </cell>
          <cell r="S42">
            <v>19.144553572637871</v>
          </cell>
          <cell r="T42">
            <v>15.820491365243077</v>
          </cell>
        </row>
        <row r="43">
          <cell r="E43">
            <v>19.347803879995197</v>
          </cell>
          <cell r="F43">
            <v>15.91389689902981</v>
          </cell>
          <cell r="G43">
            <v>19.23637616464778</v>
          </cell>
          <cell r="H43">
            <v>16.00120804279506</v>
          </cell>
          <cell r="K43">
            <v>19.284683906643409</v>
          </cell>
          <cell r="L43">
            <v>15.967775416291703</v>
          </cell>
          <cell r="M43">
            <v>19.407562896854767</v>
          </cell>
          <cell r="N43">
            <v>16.020756858046283</v>
          </cell>
          <cell r="O43">
            <v>19.267855260675304</v>
          </cell>
          <cell r="P43">
            <v>16.038967140061629</v>
          </cell>
          <cell r="Q43">
            <v>19.409801248328467</v>
          </cell>
          <cell r="R43">
            <v>15.973569286955277</v>
          </cell>
          <cell r="S43">
            <v>19.156539802467126</v>
          </cell>
          <cell r="T43">
            <v>15.850784882236233</v>
          </cell>
        </row>
        <row r="44">
          <cell r="E44">
            <v>19.355503311035307</v>
          </cell>
          <cell r="F44">
            <v>15.942330108436094</v>
          </cell>
          <cell r="G44">
            <v>19.241680408932186</v>
          </cell>
          <cell r="H44">
            <v>16.036373217296198</v>
          </cell>
          <cell r="K44">
            <v>19.289079172679834</v>
          </cell>
          <cell r="L44">
            <v>15.997194393808302</v>
          </cell>
          <cell r="M44">
            <v>19.411107629250086</v>
          </cell>
          <cell r="N44">
            <v>16.052694554386971</v>
          </cell>
          <cell r="O44">
            <v>19.269765334863791</v>
          </cell>
          <cell r="P44">
            <v>16.064455610618911</v>
          </cell>
          <cell r="Q44">
            <v>19.420026386493991</v>
          </cell>
          <cell r="R44">
            <v>16.01385143741464</v>
          </cell>
          <cell r="S44">
            <v>19.161843367724664</v>
          </cell>
          <cell r="T44">
            <v>15.877384686389856</v>
          </cell>
        </row>
        <row r="45">
          <cell r="E45">
            <v>19.355516237559435</v>
          </cell>
          <cell r="F45">
            <v>15.966513318205159</v>
          </cell>
          <cell r="G45">
            <v>19.238361654095556</v>
          </cell>
          <cell r="H45">
            <v>16.065721000281744</v>
          </cell>
          <cell r="K45">
            <v>19.286268958785165</v>
          </cell>
          <cell r="L45">
            <v>16.021739947699118</v>
          </cell>
          <cell r="M45">
            <v>19.407073409468435</v>
          </cell>
          <cell r="N45">
            <v>16.079137558378768</v>
          </cell>
          <cell r="O45">
            <v>19.265806486589963</v>
          </cell>
          <cell r="P45">
            <v>16.085388442178779</v>
          </cell>
          <cell r="Q45">
            <v>19.419510620901065</v>
          </cell>
          <cell r="R45">
            <v>16.048034037019264</v>
          </cell>
          <cell r="S45">
            <v>19.160361040545464</v>
          </cell>
          <cell r="T45">
            <v>15.899773042772924</v>
          </cell>
        </row>
        <row r="46">
          <cell r="E46">
            <v>19.347842407967487</v>
          </cell>
          <cell r="F46">
            <v>15.98597582966684</v>
          </cell>
          <cell r="G46">
            <v>19.226484495925749</v>
          </cell>
          <cell r="H46">
            <v>16.088680170538495</v>
          </cell>
          <cell r="K46">
            <v>19.276307962576293</v>
          </cell>
          <cell r="L46">
            <v>16.040934326677814</v>
          </cell>
          <cell r="M46">
            <v>19.395538759009014</v>
          </cell>
          <cell r="N46">
            <v>16.099571187027447</v>
          </cell>
          <cell r="O46">
            <v>19.256055770332342</v>
          </cell>
          <cell r="P46">
            <v>16.101358200985658</v>
          </cell>
          <cell r="Q46">
            <v>19.408263990340274</v>
          </cell>
          <cell r="R46">
            <v>16.075451760349978</v>
          </cell>
          <cell r="S46">
            <v>19.152121672741945</v>
          </cell>
          <cell r="T46">
            <v>15.917514187494819</v>
          </cell>
        </row>
      </sheetData>
      <sheetData sheetId="17">
        <row r="1">
          <cell r="C1">
            <v>18.960591740460533</v>
          </cell>
          <cell r="D1">
            <v>38.896297215995375</v>
          </cell>
          <cell r="E1">
            <v>19.133294605550631</v>
          </cell>
          <cell r="F1">
            <v>38.786915935787462</v>
          </cell>
          <cell r="G1">
            <v>19.025388025991184</v>
          </cell>
          <cell r="H1">
            <v>38.765913202265359</v>
          </cell>
          <cell r="I1">
            <v>18.983797229031897</v>
          </cell>
          <cell r="J1">
            <v>38.98132423271808</v>
          </cell>
          <cell r="K1">
            <v>19.096213441980261</v>
          </cell>
          <cell r="L1">
            <v>38.606362312124915</v>
          </cell>
          <cell r="M1">
            <v>19.221981278535832</v>
          </cell>
          <cell r="N1">
            <v>39.040509117472538</v>
          </cell>
          <cell r="O1">
            <v>19.126165085089514</v>
          </cell>
          <cell r="P1">
            <v>38.980934909473113</v>
          </cell>
          <cell r="Q1">
            <v>19.142303853038257</v>
          </cell>
          <cell r="R1">
            <v>38.778083404358476</v>
          </cell>
          <cell r="S1">
            <v>18.977717323779867</v>
          </cell>
          <cell r="T1">
            <v>38.726179361289901</v>
          </cell>
          <cell r="Y1">
            <v>18.765000000000001</v>
          </cell>
          <cell r="Z1">
            <v>38.729999999999997</v>
          </cell>
        </row>
        <row r="2">
          <cell r="C2">
            <v>18.79865430794279</v>
          </cell>
          <cell r="D2">
            <v>38.86188867087931</v>
          </cell>
          <cell r="E2">
            <v>19.181190877417954</v>
          </cell>
          <cell r="F2">
            <v>38.8662579042145</v>
          </cell>
          <cell r="G2">
            <v>19.076161440346027</v>
          </cell>
          <cell r="H2">
            <v>38.892007814767048</v>
          </cell>
          <cell r="I2">
            <v>19.007093463645752</v>
          </cell>
          <cell r="J2">
            <v>39.047321392034917</v>
          </cell>
          <cell r="K2">
            <v>19.139720455913039</v>
          </cell>
          <cell r="L2">
            <v>38.694985676928034</v>
          </cell>
          <cell r="M2">
            <v>19.266508793297771</v>
          </cell>
          <cell r="N2">
            <v>39.153088600430671</v>
          </cell>
          <cell r="O2">
            <v>19.160391144192417</v>
          </cell>
          <cell r="P2">
            <v>39.073621355139338</v>
          </cell>
          <cell r="Q2">
            <v>19.185442824173581</v>
          </cell>
          <cell r="R2">
            <v>38.873141449318744</v>
          </cell>
          <cell r="S2">
            <v>19.018938576652612</v>
          </cell>
          <cell r="T2">
            <v>38.806908410404233</v>
          </cell>
        </row>
        <row r="3">
          <cell r="C3">
            <v>18.890999158919271</v>
          </cell>
          <cell r="D3">
            <v>39.016110563811608</v>
          </cell>
          <cell r="E3">
            <v>19.224793438012199</v>
          </cell>
          <cell r="F3">
            <v>38.94618455367614</v>
          </cell>
          <cell r="G3">
            <v>19.121533494028323</v>
          </cell>
          <cell r="H3">
            <v>39.017516192392989</v>
          </cell>
          <cell r="I3">
            <v>19.02722294826194</v>
          </cell>
          <cell r="J3">
            <v>39.112467201318374</v>
          </cell>
          <cell r="K3">
            <v>19.178929087443571</v>
          </cell>
          <cell r="L3">
            <v>38.783663612970145</v>
          </cell>
          <cell r="M3">
            <v>19.306271812722013</v>
          </cell>
          <cell r="N3">
            <v>39.265097677454854</v>
          </cell>
          <cell r="O3">
            <v>19.190877125043123</v>
          </cell>
          <cell r="P3">
            <v>39.165697517277081</v>
          </cell>
          <cell r="Q3">
            <v>19.225875090205633</v>
          </cell>
          <cell r="R3">
            <v>38.968484907395947</v>
          </cell>
          <cell r="S3">
            <v>19.056155416295045</v>
          </cell>
          <cell r="T3">
            <v>38.887782945872594</v>
          </cell>
        </row>
        <row r="4">
          <cell r="C4">
            <v>18.918881329119603</v>
          </cell>
          <cell r="D4">
            <v>38.697789397872207</v>
          </cell>
          <cell r="E4">
            <v>19.26325361308858</v>
          </cell>
          <cell r="F4">
            <v>39.02514020285583</v>
          </cell>
          <cell r="G4">
            <v>19.160621071623098</v>
          </cell>
          <cell r="H4">
            <v>39.139995457336347</v>
          </cell>
          <cell r="I4">
            <v>19.043636603013773</v>
          </cell>
          <cell r="J4">
            <v>39.174984652713661</v>
          </cell>
          <cell r="K4">
            <v>19.213076185158261</v>
          </cell>
          <cell r="L4">
            <v>38.870670105095847</v>
          </cell>
          <cell r="M4">
            <v>19.340496389889037</v>
          </cell>
          <cell r="N4">
            <v>39.374356207302213</v>
          </cell>
          <cell r="O4">
            <v>19.217029652701665</v>
          </cell>
          <cell r="P4">
            <v>39.25537123812542</v>
          </cell>
          <cell r="Q4">
            <v>19.26325569729665</v>
          </cell>
          <cell r="R4">
            <v>39.063300341822917</v>
          </cell>
          <cell r="S4">
            <v>19.088643459257057</v>
          </cell>
          <cell r="T4">
            <v>38.967228836855512</v>
          </cell>
        </row>
        <row r="5">
          <cell r="C5">
            <v>19.02172180357439</v>
          </cell>
          <cell r="D5">
            <v>39.123782089429106</v>
          </cell>
          <cell r="E5">
            <v>19.295822819087032</v>
          </cell>
          <cell r="F5">
            <v>39.101588069853008</v>
          </cell>
          <cell r="G5">
            <v>19.192663377893922</v>
          </cell>
          <cell r="H5">
            <v>39.2570616900231</v>
          </cell>
          <cell r="I5">
            <v>19.055886706186829</v>
          </cell>
          <cell r="J5">
            <v>39.233168433117541</v>
          </cell>
          <cell r="K5">
            <v>19.241497114641852</v>
          </cell>
          <cell r="L5">
            <v>38.954311670904325</v>
          </cell>
          <cell r="M5">
            <v>19.36851638233416</v>
          </cell>
          <cell r="N5">
            <v>39.478737596969012</v>
          </cell>
          <cell r="O5">
            <v>19.23833969796523</v>
          </cell>
          <cell r="P5">
            <v>39.340897120710395</v>
          </cell>
          <cell r="Q5">
            <v>19.297265727286959</v>
          </cell>
          <cell r="R5">
            <v>39.156778820744123</v>
          </cell>
          <cell r="S5">
            <v>19.115770362736992</v>
          </cell>
          <cell r="T5">
            <v>39.043699759453361</v>
          </cell>
        </row>
        <row r="6">
          <cell r="C6">
            <v>18.968236157022975</v>
          </cell>
          <cell r="D6">
            <v>39.04226665727569</v>
          </cell>
          <cell r="E6">
            <v>19.321867133459719</v>
          </cell>
          <cell r="F6">
            <v>39.174040183894732</v>
          </cell>
          <cell r="G6">
            <v>19.217036745796825</v>
          </cell>
          <cell r="H6">
            <v>39.366436329394865</v>
          </cell>
          <cell r="I6">
            <v>19.063639106900183</v>
          </cell>
          <cell r="J6">
            <v>39.285431440674387</v>
          </cell>
          <cell r="K6">
            <v>19.263638694830266</v>
          </cell>
          <cell r="L6">
            <v>39.032960322458003</v>
          </cell>
          <cell r="M6">
            <v>19.389786412776715</v>
          </cell>
          <cell r="N6">
            <v>39.576210181437453</v>
          </cell>
          <cell r="O6">
            <v>19.254392485042576</v>
          </cell>
          <cell r="P6">
            <v>39.420610501011723</v>
          </cell>
          <cell r="Q6">
            <v>19.327615018592279</v>
          </cell>
          <cell r="R6">
            <v>39.248122818736974</v>
          </cell>
          <cell r="S6">
            <v>19.137008132415009</v>
          </cell>
          <cell r="T6">
            <v>39.115707294142176</v>
          </cell>
        </row>
        <row r="7">
          <cell r="C7">
            <v>18.868188140146458</v>
          </cell>
          <cell r="D7">
            <v>38.906594908330874</v>
          </cell>
          <cell r="E7">
            <v>19.340879633252346</v>
          </cell>
          <cell r="F7">
            <v>39.241086346994237</v>
          </cell>
          <cell r="G7">
            <v>19.23326677544987</v>
          </cell>
          <cell r="H7">
            <v>39.465990522508079</v>
          </cell>
          <cell r="I7">
            <v>19.066682339871374</v>
          </cell>
          <cell r="J7">
            <v>39.33034807677754</v>
          </cell>
          <cell r="K7">
            <v>19.279069965050816</v>
          </cell>
          <cell r="L7">
            <v>39.10508525321589</v>
          </cell>
          <cell r="M7">
            <v>19.403892484268432</v>
          </cell>
          <cell r="N7">
            <v>39.664876767724273</v>
          </cell>
          <cell r="O7">
            <v>19.264875564693021</v>
          </cell>
          <cell r="P7">
            <v>39.492959848754474</v>
          </cell>
          <cell r="Q7">
            <v>19.354044641760055</v>
          </cell>
          <cell r="R7">
            <v>39.336553021017593</v>
          </cell>
          <cell r="S7">
            <v>19.151943399261924</v>
          </cell>
          <cell r="T7">
            <v>39.181849896166575</v>
          </cell>
        </row>
        <row r="8">
          <cell r="C8">
            <v>18.813202781568663</v>
          </cell>
          <cell r="D8">
            <v>38.814383101201216</v>
          </cell>
          <cell r="E8">
            <v>19.352490261782847</v>
          </cell>
          <cell r="F8">
            <v>39.301421581850676</v>
          </cell>
          <cell r="G8">
            <v>19.241037567787242</v>
          </cell>
          <cell r="H8">
            <v>39.553786560235011</v>
          </cell>
          <cell r="I8">
            <v>19.064933393638064</v>
          </cell>
          <cell r="J8">
            <v>39.366693132683046</v>
          </cell>
          <cell r="K8">
            <v>19.287490573181465</v>
          </cell>
          <cell r="L8">
            <v>39.169282633441675</v>
          </cell>
          <cell r="M8">
            <v>19.410560038173145</v>
          </cell>
          <cell r="N8">
            <v>39.743011561584154</v>
          </cell>
          <cell r="O8">
            <v>19.269584895695491</v>
          </cell>
          <cell r="P8">
            <v>39.556536966180992</v>
          </cell>
          <cell r="Q8">
            <v>19.376329108564242</v>
          </cell>
          <cell r="R8">
            <v>39.421314972279731</v>
          </cell>
          <cell r="S8">
            <v>19.160285465297186</v>
          </cell>
          <cell r="T8">
            <v>39.240840175014263</v>
          </cell>
        </row>
        <row r="9">
          <cell r="E9">
            <v>19.356473031373771</v>
          </cell>
          <cell r="F9">
            <v>39.353871531747878</v>
          </cell>
          <cell r="G9">
            <v>19.240197873175241</v>
          </cell>
          <cell r="H9">
            <v>39.628115592567816</v>
          </cell>
          <cell r="I9">
            <v>19.058439974894334</v>
          </cell>
          <cell r="J9">
            <v>39.393475210010294</v>
          </cell>
          <cell r="K9">
            <v>19.288736621663251</v>
          </cell>
          <cell r="L9">
            <v>39.224302934152718</v>
          </cell>
          <cell r="M9">
            <v>19.409659298138333</v>
          </cell>
          <cell r="N9">
            <v>39.809093758131624</v>
          </cell>
          <cell r="O9">
            <v>19.26842881627881</v>
          </cell>
          <cell r="P9">
            <v>39.610104397018482</v>
          </cell>
          <cell r="Q9">
            <v>19.394278295791345</v>
          </cell>
          <cell r="R9">
            <v>39.501685513441437</v>
          </cell>
          <cell r="S9">
            <v>19.161871961694374</v>
          </cell>
          <cell r="T9">
            <v>39.291529952007906</v>
          </cell>
        </row>
        <row r="10">
          <cell r="E10">
            <v>19.352750421945363</v>
          </cell>
          <cell r="F10">
            <v>39.397415318072021</v>
          </cell>
          <cell r="G10">
            <v>19.230764035314355</v>
          </cell>
          <cell r="H10">
            <v>39.687530889440168</v>
          </cell>
          <cell r="I10">
            <v>19.047379207176437</v>
          </cell>
          <cell r="J10">
            <v>39.409963763505452</v>
          </cell>
          <cell r="K10">
            <v>19.282783857579833</v>
          </cell>
          <cell r="L10">
            <v>39.269075247780322</v>
          </cell>
          <cell r="M10">
            <v>19.40120779604419</v>
          </cell>
          <cell r="N10">
            <v>39.861837142578267</v>
          </cell>
          <cell r="O10">
            <v>19.261429828213807</v>
          </cell>
          <cell r="P10">
            <v>39.652619512157735</v>
          </cell>
          <cell r="Q10">
            <v>19.40773906730465</v>
          </cell>
          <cell r="R10">
            <v>39.576978951383381</v>
          </cell>
          <cell r="S10">
            <v>19.156672009105726</v>
          </cell>
          <cell r="T10">
            <v>39.332932608297099</v>
          </cell>
        </row>
        <row r="11">
          <cell r="E11">
            <v>19.341394889855739</v>
          </cell>
          <cell r="F11">
            <v>39.431205410552643</v>
          </cell>
          <cell r="G11">
            <v>19.212919673127708</v>
          </cell>
          <cell r="H11">
            <v>39.730875999682326</v>
          </cell>
          <cell r="I11">
            <v>19.032052799394446</v>
          </cell>
          <cell r="J11">
            <v>39.415709028411626</v>
          </cell>
          <cell r="K11">
            <v>19.269748144712928</v>
          </cell>
          <cell r="L11">
            <v>39.302728132167495</v>
          </cell>
          <cell r="M11">
            <v>19.385370030765543</v>
          </cell>
          <cell r="N11">
            <v>39.900215124940537</v>
          </cell>
          <cell r="O11">
            <v>19.248724158841927</v>
          </cell>
          <cell r="P11">
            <v>39.683254803242789</v>
          </cell>
          <cell r="Q11">
            <v>19.416596580547743</v>
          </cell>
          <cell r="R11">
            <v>39.646552909040757</v>
          </cell>
          <cell r="S11">
            <v>19.144786818693525</v>
          </cell>
          <cell r="T11">
            <v>39.364242288271988</v>
          </cell>
        </row>
        <row r="12">
          <cell r="E12">
            <v>19.322627457620303</v>
          </cell>
          <cell r="F12">
            <v>39.45458412347525</v>
          </cell>
          <cell r="G12">
            <v>19.187012106827606</v>
          </cell>
          <cell r="H12">
            <v>39.757307260027773</v>
          </cell>
          <cell r="I12">
            <v>19.012878815999688</v>
          </cell>
          <cell r="J12">
            <v>39.41055428887897</v>
          </cell>
          <cell r="K12">
            <v>19.249883208385587</v>
          </cell>
          <cell r="L12">
            <v>39.324606572199215</v>
          </cell>
          <cell r="M12">
            <v>19.362454266388347</v>
          </cell>
          <cell r="N12">
            <v>39.923480721446069</v>
          </cell>
          <cell r="O12">
            <v>19.230559109565018</v>
          </cell>
          <cell r="P12">
            <v>39.701413989179798</v>
          </cell>
          <cell r="Q12">
            <v>19.420775266340701</v>
          </cell>
          <cell r="R12">
            <v>39.709813805937912</v>
          </cell>
          <cell r="S12">
            <v>19.126447722169942</v>
          </cell>
          <cell r="T12">
            <v>39.38484958462611</v>
          </cell>
        </row>
        <row r="13">
          <cell r="E13">
            <v>19.296813411959874</v>
          </cell>
          <cell r="F13">
            <v>39.467096416785715</v>
          </cell>
          <cell r="G13">
            <v>19.153545597722658</v>
          </cell>
          <cell r="H13">
            <v>39.766310216058997</v>
          </cell>
          <cell r="I13">
            <v>18.99038027327633</v>
          </cell>
          <cell r="J13">
            <v>39.394640152764516</v>
          </cell>
          <cell r="K13">
            <v>19.223575696987393</v>
          </cell>
          <cell r="L13">
            <v>39.334284728926633</v>
          </cell>
          <cell r="M13">
            <v>19.332906532199907</v>
          </cell>
          <cell r="N13">
            <v>39.931181093723104</v>
          </cell>
          <cell r="O13">
            <v>19.207288242404815</v>
          </cell>
          <cell r="P13">
            <v>39.706743622070277</v>
          </cell>
          <cell r="Q13">
            <v>19.420239473609705</v>
          </cell>
          <cell r="R13">
            <v>39.766221922407695</v>
          </cell>
          <cell r="S13">
            <v>19.102011669188393</v>
          </cell>
          <cell r="T13">
            <v>39.394353399776364</v>
          </cell>
        </row>
        <row r="14">
          <cell r="E14">
            <v>19.264455193910194</v>
          </cell>
          <cell r="F14">
            <v>39.46849875292726</v>
          </cell>
          <cell r="G14">
            <v>19.113171533345007</v>
          </cell>
          <cell r="H14">
            <v>39.757709635477561</v>
          </cell>
          <cell r="I14">
            <v>18.965170872820543</v>
          </cell>
          <cell r="J14">
            <v>39.368400716216428</v>
          </cell>
          <cell r="K14">
            <v>19.191337656303354</v>
          </cell>
          <cell r="L14">
            <v>39.33157422803778</v>
          </cell>
          <cell r="M14">
            <v>19.297301941236157</v>
          </cell>
          <cell r="N14">
            <v>39.923166362784308</v>
          </cell>
          <cell r="O14">
            <v>19.179364498320368</v>
          </cell>
          <cell r="P14">
            <v>39.699139966672369</v>
          </cell>
          <cell r="Q14">
            <v>19.414993773549416</v>
          </cell>
          <cell r="R14">
            <v>39.81529600428933</v>
          </cell>
          <cell r="S14">
            <v>19.071954279724569</v>
          </cell>
          <cell r="T14">
            <v>39.39256875277129</v>
          </cell>
        </row>
        <row r="15">
          <cell r="E15">
            <v>19.226182619378672</v>
          </cell>
          <cell r="F15">
            <v>39.458763837022026</v>
          </cell>
          <cell r="G15">
            <v>19.066675748932941</v>
          </cell>
          <cell r="H15">
            <v>39.731672918801458</v>
          </cell>
          <cell r="I15">
            <v>18.937938261360756</v>
          </cell>
          <cell r="J15">
            <v>39.332551722662622</v>
          </cell>
          <cell r="K15">
            <v>19.153796563125166</v>
          </cell>
          <cell r="L15">
            <v>39.316527826349315</v>
          </cell>
          <cell r="M15">
            <v>19.256333496360579</v>
          </cell>
          <cell r="N15">
            <v>39.899592526250792</v>
          </cell>
          <cell r="O15">
            <v>19.147331381227495</v>
          </cell>
          <cell r="P15">
            <v>39.678751019489376</v>
          </cell>
          <cell r="Q15">
            <v>19.405082920623165</v>
          </cell>
          <cell r="R15">
            <v>39.856617368819222</v>
          </cell>
          <cell r="S15">
            <v>19.036860586674603</v>
          </cell>
          <cell r="T15">
            <v>39.379530379734838</v>
          </cell>
        </row>
        <row r="16">
          <cell r="E16">
            <v>19.182740620494155</v>
          </cell>
          <cell r="F16">
            <v>39.438081148134813</v>
          </cell>
          <cell r="G16">
            <v>19.014963232041875</v>
          </cell>
          <cell r="H16">
            <v>39.688706841104469</v>
          </cell>
          <cell r="I16">
            <v>18.909425273547473</v>
          </cell>
          <cell r="J16">
            <v>39.288071039195898</v>
          </cell>
          <cell r="K16">
            <v>19.111683112129175</v>
          </cell>
          <cell r="L16">
            <v>39.289438384955076</v>
          </cell>
          <cell r="M16">
            <v>19.210798601751765</v>
          </cell>
          <cell r="N16">
            <v>39.86091842203583</v>
          </cell>
          <cell r="O16">
            <v>19.111812379313282</v>
          </cell>
          <cell r="P16">
            <v>39.64597362818612</v>
          </cell>
          <cell r="Q16">
            <v>19.390591470733661</v>
          </cell>
          <cell r="R16">
            <v>39.889833476684707</v>
          </cell>
          <cell r="S16">
            <v>18.997413648855236</v>
          </cell>
          <cell r="T16">
            <v>39.355492057767229</v>
          </cell>
        </row>
        <row r="17">
          <cell r="E17">
            <v>19.134974746350391</v>
          </cell>
          <cell r="F17">
            <v>39.406853251278591</v>
          </cell>
          <cell r="G17">
            <v>18.959040507990974</v>
          </cell>
          <cell r="H17">
            <v>39.629647688215776</v>
          </cell>
          <cell r="I17">
            <v>18.880409669360432</v>
          </cell>
          <cell r="J17">
            <v>39.236171982908736</v>
          </cell>
          <cell r="K17">
            <v>19.065816993735684</v>
          </cell>
          <cell r="L17">
            <v>39.250833169018016</v>
          </cell>
          <cell r="M17">
            <v>19.1615835423381</v>
          </cell>
          <cell r="N17">
            <v>39.807896797586828</v>
          </cell>
          <cell r="O17">
            <v>19.07349882954772</v>
          </cell>
          <cell r="P17">
            <v>39.601445767400598</v>
          </cell>
          <cell r="Q17">
            <v>19.37164305982181</v>
          </cell>
          <cell r="R17">
            <v>39.914660939765163</v>
          </cell>
          <cell r="S17">
            <v>18.95438125604089</v>
          </cell>
          <cell r="T17">
            <v>39.320921665462379</v>
          </cell>
        </row>
        <row r="18">
          <cell r="E18">
            <v>19.083814705354708</v>
          </cell>
          <cell r="F18">
            <v>39.36568796194446</v>
          </cell>
          <cell r="G18">
            <v>18.89999604899273</v>
          </cell>
          <cell r="H18">
            <v>39.555644979367571</v>
          </cell>
          <cell r="I18">
            <v>18.851682918843814</v>
          </cell>
          <cell r="J18">
            <v>39.178270224765917</v>
          </cell>
          <cell r="K18">
            <v>19.017090939767279</v>
          </cell>
          <cell r="L18">
            <v>39.201463585153569</v>
          </cell>
          <cell r="M18">
            <v>19.109646233269764</v>
          </cell>
          <cell r="N18">
            <v>39.741559658512486</v>
          </cell>
          <cell r="O18">
            <v>19.03313646159598</v>
          </cell>
          <cell r="P18">
            <v>39.546034121293303</v>
          </cell>
          <cell r="Q18">
            <v>19.348399349048496</v>
          </cell>
          <cell r="R18">
            <v>39.930887938899488</v>
          </cell>
          <cell r="S18">
            <v>18.908600984809077</v>
          </cell>
          <cell r="T18">
            <v>39.276492076183267</v>
          </cell>
        </row>
        <row r="19">
          <cell r="E19">
            <v>19.030256269511405</v>
          </cell>
          <cell r="F19">
            <v>39.315386515664493</v>
          </cell>
          <cell r="G19">
            <v>18.838979088279473</v>
          </cell>
          <cell r="H19">
            <v>39.468139093110743</v>
          </cell>
          <cell r="I19">
            <v>18.824028612866666</v>
          </cell>
          <cell r="J19">
            <v>39.115945173790941</v>
          </cell>
          <cell r="K19">
            <v>18.966453347439394</v>
          </cell>
          <cell r="L19">
            <v>39.142290556154585</v>
          </cell>
          <cell r="M19">
            <v>19.05599757518997</v>
          </cell>
          <cell r="N19">
            <v>39.663198181767498</v>
          </cell>
          <cell r="O19">
            <v>18.991510883038728</v>
          </cell>
          <cell r="P19">
            <v>39.480817214525899</v>
          </cell>
          <cell r="Q19">
            <v>19.32105864555853</v>
          </cell>
          <cell r="R19">
            <v>39.938376031052549</v>
          </cell>
          <cell r="S19">
            <v>18.860963896065034</v>
          </cell>
          <cell r="T19">
            <v>39.223068061347291</v>
          </cell>
        </row>
        <row r="20">
          <cell r="E20">
            <v>18.975341892852356</v>
          </cell>
          <cell r="F20">
            <v>39.256927972873477</v>
          </cell>
          <cell r="G20">
            <v>18.777177251585719</v>
          </cell>
          <cell r="H20">
            <v>39.368833231984816</v>
          </cell>
          <cell r="I20">
            <v>18.798201088806646</v>
          </cell>
          <cell r="J20">
            <v>39.050896894905136</v>
          </cell>
          <cell r="K20">
            <v>18.914889819887282</v>
          </cell>
          <cell r="L20">
            <v>39.074465817722206</v>
          </cell>
          <cell r="M20">
            <v>19.001681778203785</v>
          </cell>
          <cell r="N20">
            <v>39.574337584361864</v>
          </cell>
          <cell r="O20">
            <v>18.949432288414187</v>
          </cell>
          <cell r="P20">
            <v>39.40706442000549</v>
          </cell>
          <cell r="Q20">
            <v>19.289854210594033</v>
          </cell>
          <cell r="R20">
            <v>39.937061330462328</v>
          </cell>
          <cell r="S20">
            <v>18.812397191554787</v>
          </cell>
          <cell r="T20">
            <v>39.161689458634328</v>
          </cell>
        </row>
        <row r="21">
          <cell r="E21">
            <v>18.920140421255049</v>
          </cell>
          <cell r="F21">
            <v>39.19145016261124</v>
          </cell>
          <cell r="G21">
            <v>18.71579344136417</v>
          </cell>
          <cell r="H21">
            <v>39.259660271617861</v>
          </cell>
          <cell r="I21">
            <v>18.774904854192791</v>
          </cell>
          <cell r="J21">
            <v>38.9848997355883</v>
          </cell>
          <cell r="K21">
            <v>18.863403982522104</v>
          </cell>
          <cell r="L21">
            <v>38.999309501240532</v>
          </cell>
          <cell r="M21">
            <v>18.947756037516253</v>
          </cell>
          <cell r="N21">
            <v>39.476707436746636</v>
          </cell>
          <cell r="O21">
            <v>18.907719689703033</v>
          </cell>
          <cell r="P21">
            <v>39.326211251984844</v>
          </cell>
          <cell r="Q21">
            <v>19.255052269391747</v>
          </cell>
          <cell r="R21">
            <v>39.926955053690712</v>
          </cell>
          <cell r="S21">
            <v>18.76384616693781</v>
          </cell>
          <cell r="T21">
            <v>39.093550932729052</v>
          </cell>
        </row>
        <row r="22">
          <cell r="E22">
            <v>18.865726288573381</v>
          </cell>
          <cell r="F22">
            <v>39.120227535974621</v>
          </cell>
          <cell r="G22">
            <v>18.656022423657731</v>
          </cell>
          <cell r="H22">
            <v>39.142745139501017</v>
          </cell>
          <cell r="I22">
            <v>18.754775369576603</v>
          </cell>
          <cell r="J22">
            <v>38.919753926304843</v>
          </cell>
          <cell r="K22">
            <v>18.812997948603901</v>
          </cell>
          <cell r="L22">
            <v>38.918284438920821</v>
          </cell>
          <cell r="M22">
            <v>18.895269956330228</v>
          </cell>
          <cell r="N22">
            <v>39.37220799869251</v>
          </cell>
          <cell r="O22">
            <v>18.867184975191801</v>
          </cell>
          <cell r="P22">
            <v>39.239831425410379</v>
          </cell>
          <cell r="Q22">
            <v>19.216949739843187</v>
          </cell>
          <cell r="R22">
            <v>39.908143423927733</v>
          </cell>
          <cell r="S22">
            <v>18.716255812682309</v>
          </cell>
          <cell r="T22">
            <v>39.019978722531789</v>
          </cell>
        </row>
        <row r="23">
          <cell r="E23">
            <v>18.813158604004848</v>
          </cell>
          <cell r="F23">
            <v>39.044646360376575</v>
          </cell>
          <cell r="G23">
            <v>18.599027573337541</v>
          </cell>
          <cell r="H23">
            <v>39.020363455691957</v>
          </cell>
          <cell r="I23">
            <v>18.738361714824769</v>
          </cell>
          <cell r="J23">
            <v>38.857236474909556</v>
          </cell>
          <cell r="K23">
            <v>18.764652814246876</v>
          </cell>
          <cell r="L23">
            <v>38.832967691436494</v>
          </cell>
          <cell r="M23">
            <v>18.845245116513968</v>
          </cell>
          <cell r="N23">
            <v>39.262873232894854</v>
          </cell>
          <cell r="O23">
            <v>18.828617106990897</v>
          </cell>
          <cell r="P23">
            <v>39.149606225350766</v>
          </cell>
          <cell r="Q23">
            <v>19.175871699295893</v>
          </cell>
          <cell r="R23">
            <v>39.880786935365748</v>
          </cell>
          <cell r="S23">
            <v>18.670552420900638</v>
          </cell>
          <cell r="T23">
            <v>38.942404827426877</v>
          </cell>
        </row>
        <row r="24">
          <cell r="E24">
            <v>18.763460537734712</v>
          </cell>
          <cell r="F24">
            <v>38.966177737427792</v>
          </cell>
          <cell r="G24">
            <v>18.545918230334394</v>
          </cell>
          <cell r="H24">
            <v>38.89489724045891</v>
          </cell>
          <cell r="I24">
            <v>18.726111611651714</v>
          </cell>
          <cell r="J24">
            <v>38.799052694505683</v>
          </cell>
          <cell r="K24">
            <v>18.719309562499511</v>
          </cell>
          <cell r="L24">
            <v>38.745019852230961</v>
          </cell>
          <cell r="M24">
            <v>18.798655194672079</v>
          </cell>
          <cell r="N24">
            <v>39.150831216203464</v>
          </cell>
          <cell r="O24">
            <v>18.792766764784552</v>
          </cell>
          <cell r="P24">
            <v>39.057291782695515</v>
          </cell>
          <cell r="Q24">
            <v>19.132168611108103</v>
          </cell>
          <cell r="R24">
            <v>39.845118983919534</v>
          </cell>
          <cell r="S24">
            <v>18.62762555612699</v>
          </cell>
          <cell r="T24">
            <v>38.862339135043541</v>
          </cell>
        </row>
        <row r="25">
          <cell r="E25">
            <v>18.717599406092219</v>
          </cell>
          <cell r="F25">
            <v>38.886348969617245</v>
          </cell>
          <cell r="G25">
            <v>18.497728107598867</v>
          </cell>
          <cell r="H25">
            <v>38.768788550965681</v>
          </cell>
          <cell r="I25">
            <v>18.71835921093836</v>
          </cell>
          <cell r="J25">
            <v>38.74678968694883</v>
          </cell>
          <cell r="K25">
            <v>18.677850748179889</v>
          </cell>
          <cell r="L25">
            <v>38.656152725955188</v>
          </cell>
          <cell r="M25">
            <v>18.756407010637972</v>
          </cell>
          <cell r="N25">
            <v>39.038262719027344</v>
          </cell>
          <cell r="O25">
            <v>18.76033173470465</v>
          </cell>
          <cell r="P25">
            <v>38.964684893064799</v>
          </cell>
          <cell r="Q25">
            <v>19.086213334618961</v>
          </cell>
          <cell r="R25">
            <v>39.80144387597467</v>
          </cell>
          <cell r="S25">
            <v>18.588310740955599</v>
          </cell>
          <cell r="T25">
            <v>38.781340033010643</v>
          </cell>
        </row>
        <row r="26">
          <cell r="E26">
            <v>18.676467843838523</v>
          </cell>
          <cell r="F26">
            <v>38.806713833106492</v>
          </cell>
          <cell r="G26">
            <v>18.455395171054555</v>
          </cell>
          <cell r="H26">
            <v>38.644491949406763</v>
          </cell>
          <cell r="I26">
            <v>18.715315977967169</v>
          </cell>
          <cell r="J26">
            <v>38.701873050845677</v>
          </cell>
          <cell r="K26">
            <v>18.641083319950035</v>
          </cell>
          <cell r="L26">
            <v>38.568096010137261</v>
          </cell>
          <cell r="M26">
            <v>18.719322877257266</v>
          </cell>
          <cell r="N26">
            <v>38.927358759119244</v>
          </cell>
          <cell r="O26">
            <v>18.731943327717403</v>
          </cell>
          <cell r="P26">
            <v>38.873588044226494</v>
          </cell>
          <cell r="Q26">
            <v>19.0383979440441</v>
          </cell>
          <cell r="R26">
            <v>39.750134232152718</v>
          </cell>
          <cell r="S26">
            <v>18.553373193543834</v>
          </cell>
          <cell r="T26">
            <v>38.700984076714143</v>
          </cell>
        </row>
        <row r="27">
          <cell r="E27">
            <v>18.64086643004643</v>
          </cell>
          <cell r="F27">
            <v>38.728822335244075</v>
          </cell>
          <cell r="G27">
            <v>18.419743383158291</v>
          </cell>
          <cell r="H27">
            <v>38.524426727746203</v>
          </cell>
          <cell r="I27">
            <v>18.717064924200479</v>
          </cell>
          <cell r="J27">
            <v>38.66552799494017</v>
          </cell>
          <cell r="K27">
            <v>18.609722913978114</v>
          </cell>
          <cell r="L27">
            <v>38.482563628587556</v>
          </cell>
          <cell r="M27">
            <v>18.688124595003643</v>
          </cell>
          <cell r="N27">
            <v>38.8202779559074</v>
          </cell>
          <cell r="O27">
            <v>18.708154091873478</v>
          </cell>
          <cell r="P27">
            <v>38.78577433272212</v>
          </cell>
          <cell r="Q27">
            <v>18.98913038343667</v>
          </cell>
          <cell r="R27">
            <v>39.691627808243517</v>
          </cell>
          <cell r="S27">
            <v>18.5234929335112</v>
          </cell>
          <cell r="T27">
            <v>38.622835303439807</v>
          </cell>
        </row>
        <row r="28">
          <cell r="E28">
            <v>18.611488105739397</v>
          </cell>
          <cell r="F28">
            <v>38.654190545435632</v>
          </cell>
          <cell r="G28">
            <v>18.391466665408171</v>
          </cell>
          <cell r="H28">
            <v>38.410929818951452</v>
          </cell>
          <cell r="I28">
            <v>18.723558342944209</v>
          </cell>
          <cell r="J28">
            <v>38.638745917612923</v>
          </cell>
          <cell r="K28">
            <v>18.584379924894435</v>
          </cell>
          <cell r="L28">
            <v>38.401220371821296</v>
          </cell>
          <cell r="M28">
            <v>18.663419402953647</v>
          </cell>
          <cell r="N28">
            <v>38.71910451542373</v>
          </cell>
          <cell r="O28">
            <v>18.689427057588723</v>
          </cell>
          <cell r="P28">
            <v>38.702952952559478</v>
          </cell>
          <cell r="Q28">
            <v>18.938830986252519</v>
          </cell>
          <cell r="R28">
            <v>39.626423760427059</v>
          </cell>
          <cell r="S28">
            <v>18.499251546130932</v>
          </cell>
          <cell r="T28">
            <v>38.548414790166504</v>
          </cell>
        </row>
        <row r="29">
          <cell r="E29">
            <v>18.588904686582712</v>
          </cell>
          <cell r="F29">
            <v>38.584271086577381</v>
          </cell>
          <cell r="G29">
            <v>18.371115391950909</v>
          </cell>
          <cell r="H29">
            <v>38.306210311251391</v>
          </cell>
          <cell r="I29">
            <v>18.734619110662106</v>
          </cell>
          <cell r="J29">
            <v>38.622257364117765</v>
          </cell>
          <cell r="K29">
            <v>18.565547625154295</v>
          </cell>
          <cell r="L29">
            <v>38.325649493804846</v>
          </cell>
          <cell r="M29">
            <v>18.645688159568795</v>
          </cell>
          <cell r="N29">
            <v>38.625807663604149</v>
          </cell>
          <cell r="O29">
            <v>18.676126725283805</v>
          </cell>
          <cell r="P29">
            <v>38.626735927695528</v>
          </cell>
          <cell r="Q29">
            <v>18.887928889213359</v>
          </cell>
          <cell r="R29">
            <v>39.555078386649022</v>
          </cell>
          <cell r="S29">
            <v>18.481120862434228</v>
          </cell>
          <cell r="T29">
            <v>38.479171047533022</v>
          </cell>
        </row>
        <row r="30">
          <cell r="E30">
            <v>18.573555733142001</v>
          </cell>
          <cell r="F30">
            <v>38.520424861403782</v>
          </cell>
          <cell r="G30">
            <v>18.359085677175116</v>
          </cell>
          <cell r="H30">
            <v>38.212306450746716</v>
          </cell>
          <cell r="I30">
            <v>18.749945518444097</v>
          </cell>
          <cell r="J30">
            <v>38.61651209921159</v>
          </cell>
          <cell r="K30">
            <v>18.553592564050707</v>
          </cell>
          <cell r="L30">
            <v>38.257321895718206</v>
          </cell>
          <cell r="M30">
            <v>18.635275983332583</v>
          </cell>
          <cell r="N30">
            <v>38.542203317545734</v>
          </cell>
          <cell r="O30">
            <v>18.668511970798136</v>
          </cell>
          <cell r="P30">
            <v>38.558606735823652</v>
          </cell>
          <cell r="Q30">
            <v>18.836858371063553</v>
          </cell>
          <cell r="R30">
            <v>39.478200380482811</v>
          </cell>
          <cell r="S30">
            <v>18.469453775555888</v>
          </cell>
          <cell r="T30">
            <v>38.41645182622613</v>
          </cell>
        </row>
        <row r="31">
          <cell r="E31">
            <v>18.565739995336813</v>
          </cell>
          <cell r="F31">
            <v>38.46389456406385</v>
          </cell>
          <cell r="G31">
            <v>18.355611665795312</v>
          </cell>
          <cell r="H31">
            <v>38.131045969268108</v>
          </cell>
          <cell r="I31">
            <v>18.769119501838855</v>
          </cell>
          <cell r="J31">
            <v>38.621666838744247</v>
          </cell>
          <cell r="K31">
            <v>18.548747433249375</v>
          </cell>
          <cell r="L31">
            <v>38.197567496536628</v>
          </cell>
          <cell r="M31">
            <v>18.632385535411771</v>
          </cell>
          <cell r="N31">
            <v>38.469918740745989</v>
          </cell>
          <cell r="O31">
            <v>18.666731006666126</v>
          </cell>
          <cell r="P31">
            <v>38.499891434167829</v>
          </cell>
          <cell r="Q31">
            <v>18.786055147456995</v>
          </cell>
          <cell r="R31">
            <v>39.396445637970615</v>
          </cell>
          <cell r="S31">
            <v>18.464477372070888</v>
          </cell>
          <cell r="T31">
            <v>38.361477884546517</v>
          </cell>
        </row>
        <row r="32">
          <cell r="E32">
            <v>18.565609597613257</v>
          </cell>
          <cell r="F32">
            <v>38.415780492493035</v>
          </cell>
          <cell r="G32">
            <v>18.360760975491374</v>
          </cell>
          <cell r="H32">
            <v>38.064010509655105</v>
          </cell>
          <cell r="I32">
            <v>18.79161804456221</v>
          </cell>
          <cell r="J32">
            <v>38.637580974858693</v>
          </cell>
          <cell r="K32">
            <v>18.551106537710087</v>
          </cell>
          <cell r="L32">
            <v>38.147549347670569</v>
          </cell>
          <cell r="M32">
            <v>18.637073075087304</v>
          </cell>
          <cell r="N32">
            <v>38.41036087026982</v>
          </cell>
          <cell r="O32">
            <v>18.670818497328785</v>
          </cell>
          <cell r="P32">
            <v>38.451732849287133</v>
          </cell>
          <cell r="Q32">
            <v>18.735952653584789</v>
          </cell>
          <cell r="R32">
            <v>39.310511661749629</v>
          </cell>
          <cell r="S32">
            <v>18.466288512012486</v>
          </cell>
          <cell r="T32">
            <v>38.315319227737035</v>
          </cell>
        </row>
        <row r="33">
          <cell r="E33">
            <v>18.573167078014691</v>
          </cell>
          <cell r="F33">
            <v>38.377019132365525</v>
          </cell>
          <cell r="G33">
            <v>18.374433380807318</v>
          </cell>
          <cell r="H33">
            <v>38.012504840877369</v>
          </cell>
          <cell r="I33">
            <v>18.816827445017999</v>
          </cell>
          <cell r="J33">
            <v>38.663820411406789</v>
          </cell>
          <cell r="K33">
            <v>18.560623960147964</v>
          </cell>
          <cell r="L33">
            <v>38.108240995492906</v>
          </cell>
          <cell r="M33">
            <v>18.649247364731394</v>
          </cell>
          <cell r="N33">
            <v>38.364688932319979</v>
          </cell>
          <cell r="O33">
            <v>18.680694884429819</v>
          </cell>
          <cell r="P33">
            <v>38.415068333256684</v>
          </cell>
          <cell r="Q33">
            <v>18.686978346259004</v>
          </cell>
          <cell r="R33">
            <v>39.221131610205518</v>
          </cell>
          <cell r="S33">
            <v>18.474851943601866</v>
          </cell>
          <cell r="T33">
            <v>38.278874281547793</v>
          </cell>
        </row>
        <row r="34">
          <cell r="E34">
            <v>18.588265338781614</v>
          </cell>
          <cell r="F34">
            <v>38.348364929465795</v>
          </cell>
          <cell r="G34">
            <v>18.396362763925801</v>
          </cell>
          <cell r="H34">
            <v>37.977531462190839</v>
          </cell>
          <cell r="I34">
            <v>18.844060056477787</v>
          </cell>
          <cell r="J34">
            <v>38.699669404960588</v>
          </cell>
          <cell r="K34">
            <v>18.577114454761155</v>
          </cell>
          <cell r="L34">
            <v>38.080407532366195</v>
          </cell>
          <cell r="M34">
            <v>18.668671445644168</v>
          </cell>
          <cell r="N34">
            <v>38.3337918792176</v>
          </cell>
          <cell r="O34">
            <v>18.696167935328532</v>
          </cell>
          <cell r="P34">
            <v>38.390611519175749</v>
          </cell>
          <cell r="Q34">
            <v>18.639550057001895</v>
          </cell>
          <cell r="R34">
            <v>39.129068042423526</v>
          </cell>
          <cell r="S34">
            <v>18.490000989383894</v>
          </cell>
          <cell r="T34">
            <v>38.252852405400844</v>
          </cell>
        </row>
        <row r="35">
          <cell r="E35">
            <v>18.610610509442211</v>
          </cell>
          <cell r="F35">
            <v>38.330375605259633</v>
          </cell>
          <cell r="G35">
            <v>18.426122294348726</v>
          </cell>
          <cell r="H35">
            <v>37.959771090630014</v>
          </cell>
          <cell r="I35">
            <v>18.872573044291066</v>
          </cell>
          <cell r="J35">
            <v>38.744150088427318</v>
          </cell>
          <cell r="K35">
            <v>18.600257052829676</v>
          </cell>
          <cell r="L35">
            <v>38.064590704990081</v>
          </cell>
          <cell r="M35">
            <v>18.694967250185226</v>
          </cell>
          <cell r="N35">
            <v>38.318271086956443</v>
          </cell>
          <cell r="O35">
            <v>18.716936484689509</v>
          </cell>
          <cell r="P35">
            <v>38.378838431111191</v>
          </cell>
          <cell r="Q35">
            <v>18.594072427254659</v>
          </cell>
          <cell r="R35">
            <v>39.035106412303271</v>
          </cell>
          <cell r="S35">
            <v>18.511440790414209</v>
          </cell>
          <cell r="T35">
            <v>38.237760085515959</v>
          </cell>
        </row>
        <row r="36">
          <cell r="E36">
            <v>18.639767666666831</v>
          </cell>
          <cell r="F36">
            <v>38.323401301480153</v>
          </cell>
          <cell r="G36">
            <v>18.463132736667376</v>
          </cell>
          <cell r="H36">
            <v>37.959569411625203</v>
          </cell>
          <cell r="I36">
            <v>18.901588648478111</v>
          </cell>
          <cell r="J36">
            <v>38.796049144714473</v>
          </cell>
          <cell r="K36">
            <v>18.629601310006436</v>
          </cell>
          <cell r="L36">
            <v>38.061098369918092</v>
          </cell>
          <cell r="M36">
            <v>18.727622960430203</v>
          </cell>
          <cell r="N36">
            <v>38.318428650103229</v>
          </cell>
          <cell r="O36">
            <v>18.742596296323317</v>
          </cell>
          <cell r="P36">
            <v>38.379978218830502</v>
          </cell>
          <cell r="Q36">
            <v>18.550933456119335</v>
          </cell>
          <cell r="R36">
            <v>38.940048367343003</v>
          </cell>
          <cell r="S36">
            <v>18.538754045353169</v>
          </cell>
          <cell r="T36">
            <v>38.233891076732426</v>
          </cell>
        </row>
        <row r="37">
          <cell r="E37">
            <v>18.675169299555872</v>
          </cell>
          <cell r="F37">
            <v>38.32757776501726</v>
          </cell>
          <cell r="G37">
            <v>18.50667372472077</v>
          </cell>
          <cell r="H37">
            <v>37.976930350628834</v>
          </cell>
          <cell r="I37">
            <v>18.930315398994729</v>
          </cell>
          <cell r="J37">
            <v>38.853950902857299</v>
          </cell>
          <cell r="K37">
            <v>18.66457607370409</v>
          </cell>
          <cell r="L37">
            <v>38.069998501479915</v>
          </cell>
          <cell r="M37">
            <v>18.766002970124511</v>
          </cell>
          <cell r="N37">
            <v>38.334261501870536</v>
          </cell>
          <cell r="O37">
            <v>18.772647931184103</v>
          </cell>
          <cell r="P37">
            <v>38.394008697662215</v>
          </cell>
          <cell r="Q37">
            <v>18.510501190087282</v>
          </cell>
          <cell r="R37">
            <v>38.844704909265808</v>
          </cell>
          <cell r="S37">
            <v>18.571409132761755</v>
          </cell>
          <cell r="T37">
            <v>38.241320684905283</v>
          </cell>
        </row>
        <row r="38">
          <cell r="E38">
            <v>18.716126355593904</v>
          </cell>
          <cell r="F38">
            <v>38.342823705758875</v>
          </cell>
          <cell r="G38">
            <v>18.555897782703589</v>
          </cell>
          <cell r="H38">
            <v>38.011515996710962</v>
          </cell>
          <cell r="I38">
            <v>18.957969704971877</v>
          </cell>
          <cell r="J38">
            <v>38.916275953832269</v>
          </cell>
          <cell r="K38">
            <v>18.704500599930469</v>
          </cell>
          <cell r="L38">
            <v>38.091117868738451</v>
          </cell>
          <cell r="M38">
            <v>18.809360256036058</v>
          </cell>
          <cell r="N38">
            <v>38.36546147380831</v>
          </cell>
          <cell r="O38">
            <v>18.806506468382537</v>
          </cell>
          <cell r="P38">
            <v>38.42065678029531</v>
          </cell>
          <cell r="Q38">
            <v>18.473120582996266</v>
          </cell>
          <cell r="R38">
            <v>38.749889474838831</v>
          </cell>
          <cell r="S38">
            <v>18.608770458508165</v>
          </cell>
          <cell r="T38">
            <v>38.259904301162507</v>
          </cell>
        </row>
        <row r="39">
          <cell r="E39">
            <v>18.761841652273112</v>
          </cell>
          <cell r="F39">
            <v>38.368842378810456</v>
          </cell>
          <cell r="G39">
            <v>18.609846820318737</v>
          </cell>
          <cell r="H39">
            <v>38.062653179611203</v>
          </cell>
          <cell r="I39">
            <v>18.983797229031897</v>
          </cell>
          <cell r="J39">
            <v>38.98132423271808</v>
          </cell>
          <cell r="K39">
            <v>18.748597803196049</v>
          </cell>
          <cell r="L39">
            <v>38.124045407232941</v>
          </cell>
          <cell r="M39">
            <v>18.856850917912759</v>
          </cell>
          <cell r="N39">
            <v>38.41142129395223</v>
          </cell>
          <cell r="O39">
            <v>18.843512890005563</v>
          </cell>
          <cell r="P39">
            <v>38.459403792113072</v>
          </cell>
          <cell r="Q39">
            <v>18.43911055300596</v>
          </cell>
          <cell r="R39">
            <v>38.656410995917632</v>
          </cell>
          <cell r="S39">
            <v>18.650110826884628</v>
          </cell>
          <cell r="T39">
            <v>38.2892802165522</v>
          </cell>
        </row>
        <row r="40">
          <cell r="E40">
            <v>18.811425393344017</v>
          </cell>
          <cell r="F40">
            <v>38.405127360296852</v>
          </cell>
          <cell r="G40">
            <v>18.667470780915149</v>
          </cell>
          <cell r="H40">
            <v>38.12934657223208</v>
          </cell>
          <cell r="K40">
            <v>18.796009381599088</v>
          </cell>
          <cell r="L40">
            <v>38.16814021988111</v>
          </cell>
          <cell r="M40">
            <v>18.90755060404101</v>
          </cell>
          <cell r="N40">
            <v>38.471246406681715</v>
          </cell>
          <cell r="O40">
            <v>18.882946908150469</v>
          </cell>
          <cell r="P40">
            <v>38.509495566604535</v>
          </cell>
          <cell r="Q40">
            <v>18.40876126170064</v>
          </cell>
          <cell r="R40">
            <v>38.565066997924774</v>
          </cell>
          <cell r="S40">
            <v>18.694625594644666</v>
          </cell>
          <cell r="T40">
            <v>38.328876662295905</v>
          </cell>
        </row>
        <row r="41">
          <cell r="E41">
            <v>18.863912487687337</v>
          </cell>
          <cell r="F41">
            <v>38.450972404326997</v>
          </cell>
          <cell r="G41">
            <v>18.727648079646109</v>
          </cell>
          <cell r="H41">
            <v>38.210298063548834</v>
          </cell>
          <cell r="K41">
            <v>18.845812522695848</v>
          </cell>
          <cell r="L41">
            <v>38.222544051311864</v>
          </cell>
          <cell r="M41">
            <v>18.960472502700362</v>
          </cell>
          <cell r="N41">
            <v>38.543772384227537</v>
          </cell>
          <cell r="O41">
            <v>18.924040984509595</v>
          </cell>
          <cell r="P41">
            <v>38.569957124357785</v>
          </cell>
          <cell r="Q41">
            <v>18.382331638532861</v>
          </cell>
          <cell r="R41">
            <v>38.476636795644154</v>
          </cell>
          <cell r="S41">
            <v>18.741448332468629</v>
          </cell>
          <cell r="T41">
            <v>38.377922938617509</v>
          </cell>
        </row>
        <row r="42">
          <cell r="E42">
            <v>18.918281333714866</v>
          </cell>
          <cell r="F42">
            <v>38.5054851892668</v>
          </cell>
          <cell r="G42">
            <v>18.789207433842474</v>
          </cell>
          <cell r="H42">
            <v>38.303932024863954</v>
          </cell>
          <cell r="K42">
            <v>18.897037864995109</v>
          </cell>
          <cell r="L42">
            <v>38.286197992829848</v>
          </cell>
          <cell r="M42">
            <v>19.014586549331185</v>
          </cell>
          <cell r="N42">
            <v>38.627587590933842</v>
          </cell>
          <cell r="O42">
            <v>18.965995269630429</v>
          </cell>
          <cell r="P42">
            <v>38.639611649925151</v>
          </cell>
          <cell r="Q42">
            <v>18.360047171728677</v>
          </cell>
          <cell r="R42">
            <v>38.391874844382016</v>
          </cell>
          <cell r="S42">
            <v>18.789667689024849</v>
          </cell>
          <cell r="T42">
            <v>38.435464415537737</v>
          </cell>
        </row>
        <row r="43">
          <cell r="E43">
            <v>18.973473703682327</v>
          </cell>
          <cell r="F43">
            <v>38.567604685764778</v>
          </cell>
          <cell r="G43">
            <v>18.850950660697542</v>
          </cell>
          <cell r="H43">
            <v>38.408425977627481</v>
          </cell>
          <cell r="K43">
            <v>18.948688365476983</v>
          </cell>
          <cell r="L43">
            <v>38.357863092868691</v>
          </cell>
          <cell r="M43">
            <v>19.068839475569614</v>
          </cell>
          <cell r="N43">
            <v>38.721060659140484</v>
          </cell>
          <cell r="O43">
            <v>19.007993171075391</v>
          </cell>
          <cell r="P43">
            <v>38.717103397197313</v>
          </cell>
          <cell r="Q43">
            <v>18.342097984501571</v>
          </cell>
          <cell r="R43">
            <v>38.31150430322031</v>
          </cell>
          <cell r="S43">
            <v>18.83834512938666</v>
          </cell>
          <cell r="T43">
            <v>38.500381113660779</v>
          </cell>
        </row>
        <row r="44">
          <cell r="E44">
            <v>19.028415340888692</v>
          </cell>
          <cell r="F44">
            <v>38.636121808481484</v>
          </cell>
          <cell r="G44">
            <v>18.911675998532456</v>
          </cell>
          <cell r="H44">
            <v>38.521746065908978</v>
          </cell>
          <cell r="K44">
            <v>18.999758705901161</v>
          </cell>
          <cell r="L44">
            <v>38.436144471773993</v>
          </cell>
          <cell r="M44">
            <v>19.122175309918219</v>
          </cell>
          <cell r="N44">
            <v>38.822372241898861</v>
          </cell>
          <cell r="O44">
            <v>19.049217247464753</v>
          </cell>
          <cell r="P44">
            <v>38.800924077459172</v>
          </cell>
          <cell r="Q44">
            <v>18.328637212988266</v>
          </cell>
          <cell r="R44">
            <v>38.236210865278366</v>
          </cell>
          <cell r="S44">
            <v>18.886533202547195</v>
          </cell>
          <cell r="T44">
            <v>38.571409503299336</v>
          </cell>
        </row>
        <row r="45">
          <cell r="E45">
            <v>19.082036868860925</v>
          </cell>
          <cell r="F45">
            <v>38.70970294956031</v>
          </cell>
          <cell r="G45">
            <v>18.970201497720311</v>
          </cell>
          <cell r="H45">
            <v>38.641686643089756</v>
          </cell>
          <cell r="K45">
            <v>19.049254860182938</v>
          </cell>
          <cell r="L45">
            <v>38.519518471549098</v>
          </cell>
          <cell r="M45">
            <v>19.173555931030009</v>
          </cell>
          <cell r="N45">
            <v>38.929550424490792</v>
          </cell>
          <cell r="O45">
            <v>19.088865119043291</v>
          </cell>
          <cell r="P45">
            <v>38.889442216514041</v>
          </cell>
          <cell r="Q45">
            <v>18.319779699745173</v>
          </cell>
          <cell r="R45">
            <v>38.166636907620997</v>
          </cell>
          <cell r="S45">
            <v>18.933293982475497</v>
          </cell>
          <cell r="T45">
            <v>38.647167097642679</v>
          </cell>
        </row>
        <row r="46">
          <cell r="E46">
            <v>19.133294605550631</v>
          </cell>
          <cell r="F46">
            <v>38.786915935787462</v>
          </cell>
          <cell r="G46">
            <v>19.025388025991184</v>
          </cell>
          <cell r="H46">
            <v>38.765913202265359</v>
          </cell>
          <cell r="K46">
            <v>19.096213441980261</v>
          </cell>
          <cell r="L46">
            <v>38.606362312124915</v>
          </cell>
          <cell r="M46">
            <v>19.221981268583438</v>
          </cell>
          <cell r="N46">
            <v>39.040509093538468</v>
          </cell>
          <cell r="O46">
            <v>19.126165085089514</v>
          </cell>
          <cell r="P46">
            <v>38.980934909473113</v>
          </cell>
          <cell r="Q46">
            <v>18.315601013952215</v>
          </cell>
          <cell r="R46">
            <v>38.103376010723835</v>
          </cell>
          <cell r="S46">
            <v>18.977717323779867</v>
          </cell>
          <cell r="T46">
            <v>38.726179361289901</v>
          </cell>
        </row>
        <row r="47">
          <cell r="Q47">
            <v>18.316136806683211</v>
          </cell>
          <cell r="R47">
            <v>38.046967894254053</v>
          </cell>
        </row>
        <row r="48">
          <cell r="Q48">
            <v>18.3213825067435</v>
          </cell>
          <cell r="R48">
            <v>37.997893812372425</v>
          </cell>
        </row>
        <row r="49">
          <cell r="Q49">
            <v>18.331293359669747</v>
          </cell>
          <cell r="R49">
            <v>37.956572447842532</v>
          </cell>
        </row>
        <row r="50">
          <cell r="Q50">
            <v>18.345784809559255</v>
          </cell>
          <cell r="R50">
            <v>37.92335633997704</v>
          </cell>
        </row>
        <row r="51">
          <cell r="Q51">
            <v>18.364733220471106</v>
          </cell>
          <cell r="R51">
            <v>37.898528876896584</v>
          </cell>
        </row>
        <row r="52">
          <cell r="Q52">
            <v>18.38797693124442</v>
          </cell>
          <cell r="R52">
            <v>37.882301877762259</v>
          </cell>
        </row>
        <row r="53">
          <cell r="Q53">
            <v>18.415317634734386</v>
          </cell>
          <cell r="R53">
            <v>37.874813785609199</v>
          </cell>
        </row>
        <row r="54">
          <cell r="Q54">
            <v>18.446522069698883</v>
          </cell>
          <cell r="R54">
            <v>37.87612848619942</v>
          </cell>
        </row>
        <row r="55">
          <cell r="Q55">
            <v>18.481324010901169</v>
          </cell>
          <cell r="R55">
            <v>37.886234762971036</v>
          </cell>
        </row>
        <row r="56">
          <cell r="Q56">
            <v>18.519426540449725</v>
          </cell>
          <cell r="R56">
            <v>37.905046392734008</v>
          </cell>
        </row>
        <row r="57">
          <cell r="Q57">
            <v>18.560504580997019</v>
          </cell>
          <cell r="R57">
            <v>37.932402881295999</v>
          </cell>
        </row>
        <row r="58">
          <cell r="Q58">
            <v>18.60420766918481</v>
          </cell>
          <cell r="R58">
            <v>37.968070832742214</v>
          </cell>
        </row>
        <row r="59">
          <cell r="Q59">
            <v>18.650162945673951</v>
          </cell>
          <cell r="R59">
            <v>38.011745940687078</v>
          </cell>
        </row>
        <row r="60">
          <cell r="Q60">
            <v>18.697978336248816</v>
          </cell>
          <cell r="R60">
            <v>38.063055584509023</v>
          </cell>
        </row>
        <row r="61">
          <cell r="Q61">
            <v>18.747245896856246</v>
          </cell>
          <cell r="R61">
            <v>38.121562008418231</v>
          </cell>
        </row>
        <row r="62">
          <cell r="Q62">
            <v>18.797545294040397</v>
          </cell>
          <cell r="R62">
            <v>38.186766056234688</v>
          </cell>
        </row>
        <row r="63">
          <cell r="Q63">
            <v>18.848447391079556</v>
          </cell>
          <cell r="R63">
            <v>38.258111430012725</v>
          </cell>
        </row>
        <row r="64">
          <cell r="Q64">
            <v>18.899517909229363</v>
          </cell>
          <cell r="R64">
            <v>38.334989436178937</v>
          </cell>
        </row>
        <row r="65">
          <cell r="Q65">
            <v>18.950321132835921</v>
          </cell>
          <cell r="R65">
            <v>38.416744178691133</v>
          </cell>
        </row>
        <row r="66">
          <cell r="Q66">
            <v>19.000423626708127</v>
          </cell>
          <cell r="R66">
            <v>38.502678154912118</v>
          </cell>
        </row>
        <row r="67">
          <cell r="Q67">
            <v>19.049397934033912</v>
          </cell>
          <cell r="R67">
            <v>38.59205820645623</v>
          </cell>
        </row>
        <row r="68">
          <cell r="Q68">
            <v>19.096826223291021</v>
          </cell>
          <cell r="R68">
            <v>38.684121774238228</v>
          </cell>
        </row>
        <row r="69">
          <cell r="Q69">
            <v>19.142303853038257</v>
          </cell>
          <cell r="R69">
            <v>38.778083404358476</v>
          </cell>
        </row>
      </sheetData>
      <sheetData sheetId="18">
        <row r="1">
          <cell r="C1">
            <v>19.723265326520032</v>
          </cell>
          <cell r="D1">
            <v>15.840286040752638</v>
          </cell>
          <cell r="E1">
            <v>20.014146472840437</v>
          </cell>
          <cell r="F1">
            <v>16.087329492056796</v>
          </cell>
          <cell r="G1">
            <v>19.884212111459529</v>
          </cell>
          <cell r="H1">
            <v>15.957994688017685</v>
          </cell>
          <cell r="I1">
            <v>19.525865216008626</v>
          </cell>
          <cell r="J1">
            <v>15.667515332581715</v>
          </cell>
          <cell r="K1">
            <v>19.698652112911258</v>
          </cell>
          <cell r="L1">
            <v>15.867064284592288</v>
          </cell>
          <cell r="M1">
            <v>19.65485154433183</v>
          </cell>
          <cell r="N1">
            <v>15.691076292205421</v>
          </cell>
          <cell r="O1">
            <v>19.955207146608501</v>
          </cell>
          <cell r="P1">
            <v>16.034876071543287</v>
          </cell>
          <cell r="Q1">
            <v>19.744154312728323</v>
          </cell>
          <cell r="R1">
            <v>15.911718526860669</v>
          </cell>
          <cell r="S1">
            <v>19.782951541090224</v>
          </cell>
          <cell r="T1">
            <v>15.894186870122791</v>
          </cell>
          <cell r="Y1">
            <v>19.579000000000001</v>
          </cell>
          <cell r="Z1">
            <v>15.744999999999999</v>
          </cell>
        </row>
        <row r="2">
          <cell r="C2">
            <v>19.604831829946995</v>
          </cell>
          <cell r="D2">
            <v>15.790738074565173</v>
          </cell>
          <cell r="E2">
            <v>19.999976461528579</v>
          </cell>
          <cell r="F2">
            <v>16.098276587349453</v>
          </cell>
          <cell r="G2">
            <v>19.874494608971691</v>
          </cell>
          <cell r="H2">
            <v>15.968057191408366</v>
          </cell>
          <cell r="I2">
            <v>19.547428555787903</v>
          </cell>
          <cell r="J2">
            <v>15.693545809344913</v>
          </cell>
          <cell r="K2">
            <v>19.689736368420967</v>
          </cell>
          <cell r="L2">
            <v>15.874873184071054</v>
          </cell>
          <cell r="M2">
            <v>19.687616871357076</v>
          </cell>
          <cell r="N2">
            <v>15.729939060099477</v>
          </cell>
          <cell r="O2">
            <v>19.938566494126757</v>
          </cell>
          <cell r="P2">
            <v>16.048912067073339</v>
          </cell>
          <cell r="Q2">
            <v>19.730946979813726</v>
          </cell>
          <cell r="R2">
            <v>15.922638569331212</v>
          </cell>
          <cell r="S2">
            <v>19.771912316466096</v>
          </cell>
          <cell r="T2">
            <v>15.903884611867907</v>
          </cell>
        </row>
        <row r="3">
          <cell r="C3">
            <v>19.474746274462564</v>
          </cell>
          <cell r="D3">
            <v>15.712280791148356</v>
          </cell>
          <cell r="E3">
            <v>19.980420582728026</v>
          </cell>
          <cell r="F3">
            <v>16.104202190112503</v>
          </cell>
          <cell r="G3">
            <v>19.859528427227001</v>
          </cell>
          <cell r="H3">
            <v>15.974668379887204</v>
          </cell>
          <cell r="I3">
            <v>19.56700931240119</v>
          </cell>
          <cell r="J3">
            <v>15.720087327573257</v>
          </cell>
          <cell r="K3">
            <v>19.676039897366735</v>
          </cell>
          <cell r="L3">
            <v>15.879083194312054</v>
          </cell>
          <cell r="M3">
            <v>19.717979941375233</v>
          </cell>
          <cell r="N3">
            <v>15.769604406504527</v>
          </cell>
          <cell r="O3">
            <v>19.914995477512992</v>
          </cell>
          <cell r="P3">
            <v>16.057068663026751</v>
          </cell>
          <cell r="Q3">
            <v>19.712357003131544</v>
          </cell>
          <cell r="R3">
            <v>15.928890411470647</v>
          </cell>
          <cell r="S3">
            <v>19.756059648668256</v>
          </cell>
          <cell r="T3">
            <v>15.909683149434692</v>
          </cell>
        </row>
        <row r="4">
          <cell r="C4">
            <v>19.514473045791839</v>
          </cell>
          <cell r="D4">
            <v>15.742936484251668</v>
          </cell>
          <cell r="E4">
            <v>19.955859469375156</v>
          </cell>
          <cell r="F4">
            <v>16.104990965228431</v>
          </cell>
          <cell r="G4">
            <v>19.839604865929346</v>
          </cell>
          <cell r="H4">
            <v>15.977699574190567</v>
          </cell>
          <cell r="I4">
            <v>19.584073373851304</v>
          </cell>
          <cell r="J4">
            <v>15.746415903838052</v>
          </cell>
          <cell r="K4">
            <v>19.657936303774886</v>
          </cell>
          <cell r="L4">
            <v>15.879579477210592</v>
          </cell>
          <cell r="M4">
            <v>19.745349771765881</v>
          </cell>
          <cell r="N4">
            <v>15.809300290571461</v>
          </cell>
          <cell r="O4">
            <v>19.884952879793964</v>
          </cell>
          <cell r="P4">
            <v>16.05918710054128</v>
          </cell>
          <cell r="Q4">
            <v>19.688746215432111</v>
          </cell>
          <cell r="R4">
            <v>15.930352368283094</v>
          </cell>
          <cell r="S4">
            <v>19.735702091843244</v>
          </cell>
          <cell r="T4">
            <v>15.911469620885143</v>
          </cell>
        </row>
        <row r="5">
          <cell r="C5">
            <v>19.564195479276947</v>
          </cell>
          <cell r="D5">
            <v>15.771173348016319</v>
          </cell>
          <cell r="E5">
            <v>19.926771175603527</v>
          </cell>
          <cell r="F5">
            <v>16.100627560086831</v>
          </cell>
          <cell r="G5">
            <v>19.815111714536659</v>
          </cell>
          <cell r="H5">
            <v>15.977091775569276</v>
          </cell>
          <cell r="I5">
            <v>19.598155277024567</v>
          </cell>
          <cell r="J5">
            <v>15.771813363212269</v>
          </cell>
          <cell r="K5">
            <v>19.635919406486064</v>
          </cell>
          <cell r="L5">
            <v>15.87634849546291</v>
          </cell>
          <cell r="M5">
            <v>19.769193639913187</v>
          </cell>
          <cell r="N5">
            <v>15.848254077070312</v>
          </cell>
          <cell r="O5">
            <v>19.849023445961318</v>
          </cell>
          <cell r="P5">
            <v>16.05522614664039</v>
          </cell>
          <cell r="Q5">
            <v>19.66057417384112</v>
          </cell>
          <cell r="R5">
            <v>15.926995984442151</v>
          </cell>
          <cell r="S5">
            <v>19.711235882678285</v>
          </cell>
          <cell r="T5">
            <v>15.90920925458456</v>
          </cell>
        </row>
        <row r="6">
          <cell r="C6">
            <v>19.582503347563936</v>
          </cell>
          <cell r="D6">
            <v>15.746844603765515</v>
          </cell>
          <cell r="E6">
            <v>19.893721871963958</v>
          </cell>
          <cell r="F6">
            <v>16.091196903405475</v>
          </cell>
          <cell r="G6">
            <v>19.786525704380264</v>
          </cell>
          <cell r="H6">
            <v>15.972856814132134</v>
          </cell>
          <cell r="I6">
            <v>19.6088709043112</v>
          </cell>
          <cell r="J6">
            <v>15.795586929210415</v>
          </cell>
          <cell r="K6">
            <v>19.610589769064536</v>
          </cell>
          <cell r="L6">
            <v>15.869478381828541</v>
          </cell>
          <cell r="M6">
            <v>19.789047452045658</v>
          </cell>
          <cell r="N6">
            <v>15.885707574856156</v>
          </cell>
          <cell r="O6">
            <v>19.807906501575488</v>
          </cell>
          <cell r="P6">
            <v>16.045262896786252</v>
          </cell>
          <cell r="Q6">
            <v>19.628389215102921</v>
          </cell>
          <cell r="R6">
            <v>15.918886588141451</v>
          </cell>
          <cell r="S6">
            <v>19.683137228104869</v>
          </cell>
          <cell r="T6">
            <v>15.902946045991856</v>
          </cell>
        </row>
        <row r="7">
          <cell r="C7">
            <v>19.454401470774943</v>
          </cell>
          <cell r="D7">
            <v>15.682799209231696</v>
          </cell>
          <cell r="E7">
            <v>19.857354825558772</v>
          </cell>
          <cell r="F7">
            <v>16.07688255218946</v>
          </cell>
          <cell r="G7">
            <v>19.754403229631738</v>
          </cell>
          <cell r="H7">
            <v>15.965077118586317</v>
          </cell>
          <cell r="I7">
            <v>19.615927961332378</v>
          </cell>
          <cell r="J7">
            <v>15.817088120925122</v>
          </cell>
          <cell r="K7">
            <v>19.58263831798973</v>
          </cell>
          <cell r="L7">
            <v>15.859156535098384</v>
          </cell>
          <cell r="M7">
            <v>19.804524776293515</v>
          </cell>
          <cell r="N7">
            <v>15.920931794197315</v>
          </cell>
          <cell r="O7">
            <v>19.762402341189112</v>
          </cell>
          <cell r="P7">
            <v>16.029491274304238</v>
          </cell>
          <cell r="Q7">
            <v>19.592817782829503</v>
          </cell>
          <cell r="R7">
            <v>15.906182019555684</v>
          </cell>
          <cell r="S7">
            <v>19.651953036472523</v>
          </cell>
          <cell r="T7">
            <v>15.892801901337993</v>
          </cell>
        </row>
        <row r="8">
          <cell r="C8">
            <v>19.524610776520245</v>
          </cell>
          <cell r="D8">
            <v>15.703554170006445</v>
          </cell>
          <cell r="E8">
            <v>19.818377879579341</v>
          </cell>
          <cell r="F8">
            <v>16.057963119002871</v>
          </cell>
          <cell r="G8">
            <v>19.719369517723297</v>
          </cell>
          <cell r="H8">
            <v>15.953904111856351</v>
          </cell>
          <cell r="I8">
            <v>19.619133949968941</v>
          </cell>
          <cell r="J8">
            <v>15.835730441895837</v>
          </cell>
          <cell r="K8">
            <v>19.552827495982964</v>
          </cell>
          <cell r="L8">
            <v>15.845664508344189</v>
          </cell>
          <cell r="M8">
            <v>19.815324364145468</v>
          </cell>
          <cell r="N8">
            <v>15.953241135731268</v>
          </cell>
          <cell r="O8">
            <v>19.71339665152389</v>
          </cell>
          <cell r="P8">
            <v>16.00821825588601</v>
          </cell>
          <cell r="Q8">
            <v>19.554552234488167</v>
          </cell>
          <cell r="R8">
            <v>15.889129558661143</v>
          </cell>
          <cell r="S8">
            <v>19.618290272599882</v>
          </cell>
          <cell r="T8">
            <v>15.878974264859867</v>
          </cell>
        </row>
        <row r="9">
          <cell r="E9">
            <v>19.777549675943533</v>
          </cell>
          <cell r="F9">
            <v>16.034806849092146</v>
          </cell>
          <cell r="G9">
            <v>19.682106460006981</v>
          </cell>
          <cell r="H9">
            <v>15.93955526380913</v>
          </cell>
          <cell r="I9">
            <v>19.618401419208265</v>
          </cell>
          <cell r="J9">
            <v>15.851005378203384</v>
          </cell>
          <cell r="K9">
            <v>19.521970464557576</v>
          </cell>
          <cell r="L9">
            <v>15.829370328884721</v>
          </cell>
          <cell r="M9">
            <v>19.821236013908329</v>
          </cell>
          <cell r="N9">
            <v>15.982006734876389</v>
          </cell>
          <cell r="O9">
            <v>19.661843272586019</v>
          </cell>
          <cell r="P9">
            <v>15.981857896637383</v>
          </cell>
          <cell r="Q9">
            <v>19.514337365450956</v>
          </cell>
          <cell r="R9">
            <v>15.868061112212251</v>
          </cell>
          <cell r="S9">
            <v>19.582804143894897</v>
          </cell>
          <cell r="T9">
            <v>15.861732275772818</v>
          </cell>
        </row>
        <row r="10">
          <cell r="E10">
            <v>19.735664889193732</v>
          </cell>
          <cell r="F10">
            <v>16.007864452911235</v>
          </cell>
          <cell r="G10">
            <v>19.643339339515133</v>
          </cell>
          <cell r="H10">
            <v>15.922309858450319</v>
          </cell>
          <cell r="I10">
            <v>19.613750350579938</v>
          </cell>
          <cell r="J10">
            <v>15.862496269404076</v>
          </cell>
          <cell r="K10">
            <v>19.490908923092569</v>
          </cell>
          <cell r="L10">
            <v>15.810718459459883</v>
          </cell>
          <cell r="M10">
            <v>19.822144662043865</v>
          </cell>
          <cell r="N10">
            <v>16.006668701965705</v>
          </cell>
          <cell r="O10">
            <v>19.608745632255417</v>
          </cell>
          <cell r="P10">
            <v>15.950923270966662</v>
          </cell>
          <cell r="Q10">
            <v>19.472955912399946</v>
          </cell>
          <cell r="R10">
            <v>15.843386753554134</v>
          </cell>
          <cell r="S10">
            <v>19.546185347487938</v>
          </cell>
          <cell r="T10">
            <v>15.841411529781954</v>
          </cell>
        </row>
        <row r="11">
          <cell r="E11">
            <v>19.693538759060779</v>
          </cell>
          <cell r="F11">
            <v>15.977660333555272</v>
          </cell>
          <cell r="G11">
            <v>19.603822714151185</v>
          </cell>
          <cell r="H11">
            <v>15.902503557978868</v>
          </cell>
          <cell r="I11">
            <v>19.605307613111712</v>
          </cell>
          <cell r="J11">
            <v>15.869889673940481</v>
          </cell>
          <cell r="K11">
            <v>19.460490149467716</v>
          </cell>
          <cell r="L11">
            <v>15.790217674445785</v>
          </cell>
          <cell r="M11">
            <v>19.818032622749687</v>
          </cell>
          <cell r="N11">
            <v>16.026747019862388</v>
          </cell>
          <cell r="O11">
            <v>19.555137215703454</v>
          </cell>
          <cell r="P11">
            <v>15.916016486174913</v>
          </cell>
          <cell r="Q11">
            <v>19.431213318248069</v>
          </cell>
          <cell r="R11">
            <v>15.815586741011405</v>
          </cell>
          <cell r="S11">
            <v>19.509146626597804</v>
          </cell>
          <cell r="T11">
            <v>15.818407547093484</v>
          </cell>
        </row>
        <row r="12">
          <cell r="E12">
            <v>19.651991222749952</v>
          </cell>
          <cell r="F12">
            <v>15.944782379850849</v>
          </cell>
          <cell r="G12">
            <v>19.564325730078352</v>
          </cell>
          <cell r="H12">
            <v>15.880521869504124</v>
          </cell>
          <cell r="I12">
            <v>19.593303502673148</v>
          </cell>
          <cell r="J12">
            <v>15.872983919010009</v>
          </cell>
          <cell r="K12">
            <v>19.431543888531678</v>
          </cell>
          <cell r="L12">
            <v>15.768427181816056</v>
          </cell>
          <cell r="M12">
            <v>19.808979932193285</v>
          </cell>
          <cell r="N12">
            <v>16.04185088694733</v>
          </cell>
          <cell r="O12">
            <v>19.502061449779639</v>
          </cell>
          <cell r="P12">
            <v>15.87781696312223</v>
          </cell>
          <cell r="Q12">
            <v>19.389922055108997</v>
          </cell>
          <cell r="R12">
            <v>15.785202170206164</v>
          </cell>
          <cell r="S12">
            <v>19.472408897795702</v>
          </cell>
          <cell r="T12">
            <v>15.793168074063795</v>
          </cell>
        </row>
        <row r="13">
          <cell r="E13">
            <v>19.61183095579592</v>
          </cell>
          <cell r="F13">
            <v>15.909870523768705</v>
          </cell>
          <cell r="G13">
            <v>19.525617151164454</v>
          </cell>
          <cell r="H13">
            <v>15.856792641588445</v>
          </cell>
          <cell r="I13">
            <v>19.578065460104629</v>
          </cell>
          <cell r="J13">
            <v>15.87169460167326</v>
          </cell>
          <cell r="K13">
            <v>19.404859718825517</v>
          </cell>
          <cell r="L13">
            <v>15.74594136940606</v>
          </cell>
          <cell r="M13">
            <v>19.795162790699056</v>
          </cell>
          <cell r="N13">
            <v>16.051686323628115</v>
          </cell>
          <cell r="O13">
            <v>19.450551393894894</v>
          </cell>
          <cell r="P13">
            <v>15.83706821207352</v>
          </cell>
          <cell r="Q13">
            <v>19.349885810451614</v>
          </cell>
          <cell r="R13">
            <v>15.752824442247194</v>
          </cell>
          <cell r="S13">
            <v>19.436687219184215</v>
          </cell>
          <cell r="T13">
            <v>15.766184368325934</v>
          </cell>
        </row>
        <row r="14">
          <cell r="E14">
            <v>19.573839632113312</v>
          </cell>
          <cell r="F14">
            <v>15.873604284875828</v>
          </cell>
          <cell r="G14">
            <v>19.488450395867698</v>
          </cell>
          <cell r="H14">
            <v>15.831777736661616</v>
          </cell>
          <cell r="I14">
            <v>19.560009139484805</v>
          </cell>
          <cell r="J14">
            <v>15.866056891146181</v>
          </cell>
          <cell r="K14">
            <v>19.381165514938381</v>
          </cell>
          <cell r="L14">
            <v>15.723373591562202</v>
          </cell>
          <cell r="M14">
            <v>19.776850133209415</v>
          </cell>
          <cell r="N14">
            <v>16.056061894317398</v>
          </cell>
          <cell r="O14">
            <v>19.401609632695195</v>
          </cell>
          <cell r="P14">
            <v>15.794563361116927</v>
          </cell>
          <cell r="Q14">
            <v>19.311883844237624</v>
          </cell>
          <cell r="R14">
            <v>15.719083752780101</v>
          </cell>
          <cell r="S14">
            <v>19.402676872604712</v>
          </cell>
          <cell r="T14">
            <v>15.737981637018578</v>
          </cell>
        </row>
        <row r="15">
          <cell r="E15">
            <v>19.538756709603124</v>
          </cell>
          <cell r="F15">
            <v>15.836689544260034</v>
          </cell>
          <cell r="G15">
            <v>19.453548872803374</v>
          </cell>
          <cell r="H15">
            <v>15.805964041394002</v>
          </cell>
          <cell r="I15">
            <v>19.53962707017088</v>
          </cell>
          <cell r="J15">
            <v>15.856224569475536</v>
          </cell>
          <cell r="K15">
            <v>19.361107592986126</v>
          </cell>
          <cell r="L15">
            <v>15.70133943843426</v>
          </cell>
          <cell r="M15">
            <v>19.754398394772064</v>
          </cell>
          <cell r="N15">
            <v>16.054892433508851</v>
          </cell>
          <cell r="O15">
            <v>19.356188761891865</v>
          </cell>
          <cell r="P15">
            <v>15.751129718827771</v>
          </cell>
          <cell r="Q15">
            <v>19.276655821512783</v>
          </cell>
          <cell r="R15">
            <v>15.684636825945894</v>
          </cell>
          <cell r="S15">
            <v>19.371039830767163</v>
          </cell>
          <cell r="T15">
            <v>15.709108814226495</v>
          </cell>
        </row>
        <row r="16">
          <cell r="E16">
            <v>19.507265037445784</v>
          </cell>
          <cell r="F16">
            <v>15.799844805357514</v>
          </cell>
          <cell r="G16">
            <v>19.42159190041804</v>
          </cell>
          <cell r="H16">
            <v>15.779853990001346</v>
          </cell>
          <cell r="I16">
            <v>19.517475221881639</v>
          </cell>
          <cell r="J16">
            <v>15.842465836765552</v>
          </cell>
          <cell r="K16">
            <v>19.345233080792518</v>
          </cell>
          <cell r="L16">
            <v>15.68043994428081</v>
          </cell>
          <cell r="M16">
            <v>19.728244572937211</v>
          </cell>
          <cell r="N16">
            <v>16.048200703426868</v>
          </cell>
          <cell r="O16">
            <v>19.315172847069615</v>
          </cell>
          <cell r="P16">
            <v>15.707612671648175</v>
          </cell>
          <cell r="Q16">
            <v>19.244887415668153</v>
          </cell>
          <cell r="R16">
            <v>15.650154131992604</v>
          </cell>
          <cell r="S16">
            <v>19.342391872704336</v>
          </cell>
          <cell r="T16">
            <v>15.680127876602983</v>
          </cell>
        </row>
        <row r="17">
          <cell r="E17">
            <v>19.479977565218583</v>
          </cell>
          <cell r="F17">
            <v>15.763787209100737</v>
          </cell>
          <cell r="G17">
            <v>19.393201484828655</v>
          </cell>
          <cell r="H17">
            <v>15.753955784934263</v>
          </cell>
          <cell r="I17">
            <v>19.494157839292864</v>
          </cell>
          <cell r="J17">
            <v>15.825155995378214</v>
          </cell>
          <cell r="K17">
            <v>19.333974993668427</v>
          </cell>
          <cell r="L17">
            <v>15.661245192821443</v>
          </cell>
          <cell r="M17">
            <v>19.698897722097339</v>
          </cell>
          <cell r="N17">
            <v>16.036116950985765</v>
          </cell>
          <cell r="O17">
            <v>19.279360216355549</v>
          </cell>
          <cell r="P17">
            <v>15.66485922940158</v>
          </cell>
          <cell r="Q17">
            <v>19.217196962587469</v>
          </cell>
          <cell r="R17">
            <v>15.616306837334548</v>
          </cell>
          <cell r="S17">
            <v>19.317290598333354</v>
          </cell>
          <cell r="T17">
            <v>15.651602905133556</v>
          </cell>
        </row>
        <row r="18">
          <cell r="E18">
            <v>19.457425412529393</v>
          </cell>
          <cell r="F18">
            <v>15.729218575585934</v>
          </cell>
          <cell r="G18">
            <v>19.368930213181052</v>
          </cell>
          <cell r="H18">
            <v>15.72877350529561</v>
          </cell>
          <cell r="I18">
            <v>19.470310959817688</v>
          </cell>
          <cell r="J18">
            <v>15.804767212663185</v>
          </cell>
          <cell r="K18">
            <v>19.327640422882961</v>
          </cell>
          <cell r="L18">
            <v>15.64427876683899</v>
          </cell>
          <cell r="M18">
            <v>19.666929045322497</v>
          </cell>
          <cell r="N18">
            <v>16.018876372681742</v>
          </cell>
          <cell r="O18">
            <v>19.249447921870253</v>
          </cell>
          <cell r="P18">
            <v>15.623701539209998</v>
          </cell>
          <cell r="Q18">
            <v>19.194123425442527</v>
          </cell>
          <cell r="R18">
            <v>15.583753741061518</v>
          </cell>
          <cell r="S18">
            <v>19.296224575407575</v>
          </cell>
          <cell r="T18">
            <v>15.624089105941191</v>
          </cell>
        </row>
        <row r="19">
          <cell r="E19">
            <v>19.440047531377608</v>
          </cell>
          <cell r="F19">
            <v>15.696811743943231</v>
          </cell>
          <cell r="G19">
            <v>19.349250498169685</v>
          </cell>
          <cell r="H19">
            <v>15.704797295514137</v>
          </cell>
          <cell r="I19">
            <v>19.446585064164022</v>
          </cell>
          <cell r="J19">
            <v>15.781855641463338</v>
          </cell>
          <cell r="K19">
            <v>19.326402159014147</v>
          </cell>
          <cell r="L19">
            <v>15.630003466206082</v>
          </cell>
          <cell r="M19">
            <v>19.63296077654228</v>
          </cell>
          <cell r="N19">
            <v>15.996814536760622</v>
          </cell>
          <cell r="O19">
            <v>19.226018172401155</v>
          </cell>
          <cell r="P19">
            <v>15.584940688696831</v>
          </cell>
          <cell r="Q19">
            <v>19.176115904388091</v>
          </cell>
          <cell r="R19">
            <v>15.55312845216387</v>
          </cell>
          <cell r="S19">
            <v>19.279603830100996</v>
          </cell>
          <cell r="T19">
            <v>15.598122003830687</v>
          </cell>
        </row>
        <row r="20">
          <cell r="E20">
            <v>19.428182162452803</v>
          </cell>
          <cell r="F20">
            <v>15.667197476288329</v>
          </cell>
          <cell r="G20">
            <v>19.334545383061904</v>
          </cell>
          <cell r="H20">
            <v>15.682493825240705</v>
          </cell>
          <cell r="I20">
            <v>19.423627332916503</v>
          </cell>
          <cell r="J20">
            <v>15.757046249714996</v>
          </cell>
          <cell r="K20">
            <v>19.330293978672419</v>
          </cell>
          <cell r="L20">
            <v>15.618808683911048</v>
          </cell>
          <cell r="M20">
            <v>19.597654069470156</v>
          </cell>
          <cell r="N20">
            <v>15.970360851763642</v>
          </cell>
          <cell r="O20">
            <v>19.209527001370724</v>
          </cell>
          <cell r="P20">
            <v>15.549331113727501</v>
          </cell>
          <cell r="Q20">
            <v>19.163524895338238</v>
          </cell>
          <cell r="R20">
            <v>15.525027057054245</v>
          </cell>
          <cell r="S20">
            <v>19.267751866315201</v>
          </cell>
          <cell r="T20">
            <v>15.574207018907481</v>
          </cell>
        </row>
        <row r="21">
          <cell r="E21">
            <v>19.422060251664441</v>
          </cell>
          <cell r="F21">
            <v>15.640952180655402</v>
          </cell>
          <cell r="G21">
            <v>19.325101086196469</v>
          </cell>
          <cell r="H21">
            <v>15.662297206154365</v>
          </cell>
          <cell r="I21">
            <v>19.402063993137226</v>
          </cell>
          <cell r="J21">
            <v>15.731015772951798</v>
          </cell>
          <cell r="K21">
            <v>19.33920972316271</v>
          </cell>
          <cell r="L21">
            <v>15.610999784432282</v>
          </cell>
          <cell r="M21">
            <v>19.561696128998506</v>
          </cell>
          <cell r="N21">
            <v>15.940030208578648</v>
          </cell>
          <cell r="O21">
            <v>19.200295390664639</v>
          </cell>
          <cell r="P21">
            <v>15.517565914173495</v>
          </cell>
          <cell r="Q21">
            <v>19.156595467962056</v>
          </cell>
          <cell r="R21">
            <v>15.499996517423595</v>
          </cell>
          <cell r="S21">
            <v>19.260899369043866</v>
          </cell>
          <cell r="T21">
            <v>15.552809629150213</v>
          </cell>
        </row>
        <row r="22">
          <cell r="E22">
            <v>19.42180095504245</v>
          </cell>
          <cell r="F22">
            <v>15.618586691870361</v>
          </cell>
          <cell r="G22">
            <v>19.321101430069131</v>
          </cell>
          <cell r="H22">
            <v>15.644600542472318</v>
          </cell>
          <cell r="I22">
            <v>19.382483236523939</v>
          </cell>
          <cell r="J22">
            <v>15.704474254723454</v>
          </cell>
          <cell r="K22">
            <v>19.352906194216942</v>
          </cell>
          <cell r="L22">
            <v>15.606789774191283</v>
          </cell>
          <cell r="M22">
            <v>19.525786835537055</v>
          </cell>
          <cell r="N22">
            <v>15.906412958674638</v>
          </cell>
          <cell r="O22">
            <v>19.198503023084488</v>
          </cell>
          <cell r="P22">
            <v>15.490263363511756</v>
          </cell>
          <cell r="Q22">
            <v>19.15546249568132</v>
          </cell>
          <cell r="R22">
            <v>15.478524024254007</v>
          </cell>
          <cell r="S22">
            <v>19.259179714351777</v>
          </cell>
          <cell r="T22">
            <v>15.534346310411339</v>
          </cell>
        </row>
        <row r="23">
          <cell r="E23">
            <v>19.427409319500629</v>
          </cell>
          <cell r="F23">
            <v>15.600536328732042</v>
          </cell>
          <cell r="G23">
            <v>19.322624263436868</v>
          </cell>
          <cell r="H23">
            <v>15.629748279623481</v>
          </cell>
          <cell r="I23">
            <v>19.365419175073825</v>
          </cell>
          <cell r="J23">
            <v>15.678145678458659</v>
          </cell>
          <cell r="K23">
            <v>19.371009787808791</v>
          </cell>
          <cell r="L23">
            <v>15.606293491292744</v>
          </cell>
          <cell r="M23">
            <v>19.490625122636818</v>
          </cell>
          <cell r="N23">
            <v>15.870163423581943</v>
          </cell>
          <cell r="O23">
            <v>19.204184785026438</v>
          </cell>
          <cell r="P23">
            <v>15.467954874834721</v>
          </cell>
          <cell r="Q23">
            <v>19.16014803051274</v>
          </cell>
          <cell r="R23">
            <v>15.461027515200431</v>
          </cell>
          <cell r="S23">
            <v>19.262626373361442</v>
          </cell>
          <cell r="T23">
            <v>15.519176430188393</v>
          </cell>
        </row>
        <row r="24">
          <cell r="E24">
            <v>19.438776184604222</v>
          </cell>
          <cell r="F24">
            <v>15.58715242102695</v>
          </cell>
          <cell r="G24">
            <v>19.329639946080377</v>
          </cell>
          <cell r="H24">
            <v>15.618029500010007</v>
          </cell>
          <cell r="I24">
            <v>19.351337271900562</v>
          </cell>
          <cell r="J24">
            <v>15.652748219084442</v>
          </cell>
          <cell r="K24">
            <v>19.393026685097613</v>
          </cell>
          <cell r="L24">
            <v>15.609524473040427</v>
          </cell>
          <cell r="M24">
            <v>19.45689537304354</v>
          </cell>
          <cell r="N24">
            <v>15.831987159267905</v>
          </cell>
          <cell r="O24">
            <v>19.217230087457192</v>
          </cell>
          <cell r="P24">
            <v>15.451074657498959</v>
          </cell>
          <cell r="Q24">
            <v>19.170560873850533</v>
          </cell>
          <cell r="R24">
            <v>15.447847539909612</v>
          </cell>
          <cell r="S24">
            <v>19.271172260775749</v>
          </cell>
          <cell r="T24">
            <v>15.507595252944437</v>
          </cell>
        </row>
        <row r="25">
          <cell r="E25">
            <v>19.455680307253605</v>
          </cell>
          <cell r="F25">
            <v>15.578695471294592</v>
          </cell>
          <cell r="G25">
            <v>19.342011925717223</v>
          </cell>
          <cell r="H25">
            <v>15.609672296347156</v>
          </cell>
          <cell r="I25">
            <v>19.340621644613929</v>
          </cell>
          <cell r="J25">
            <v>15.628974653086297</v>
          </cell>
          <cell r="K25">
            <v>19.418356322519141</v>
          </cell>
          <cell r="L25">
            <v>15.616394586674796</v>
          </cell>
          <cell r="M25">
            <v>19.425254097966036</v>
          </cell>
          <cell r="N25">
            <v>15.79262722329254</v>
          </cell>
          <cell r="O25">
            <v>19.237385018403749</v>
          </cell>
          <cell r="P25">
            <v>15.439951265733947</v>
          </cell>
          <cell r="Q25">
            <v>19.186498351543566</v>
          </cell>
          <cell r="R25">
            <v>15.439240631608584</v>
          </cell>
          <cell r="S25">
            <v>19.284651040616986</v>
          </cell>
          <cell r="T25">
            <v>15.499828193121129</v>
          </cell>
        </row>
        <row r="26">
          <cell r="E26">
            <v>19.47779266792956</v>
          </cell>
          <cell r="F26">
            <v>15.575330084441873</v>
          </cell>
          <cell r="G26">
            <v>19.359499395836689</v>
          </cell>
          <cell r="H26">
            <v>15.604839332098049</v>
          </cell>
          <cell r="I26">
            <v>19.33356458759275</v>
          </cell>
          <cell r="J26">
            <v>15.607473461371589</v>
          </cell>
          <cell r="K26">
            <v>19.446307773593947</v>
          </cell>
          <cell r="L26">
            <v>15.626716433404953</v>
          </cell>
          <cell r="M26">
            <v>19.396317158832268</v>
          </cell>
          <cell r="N26">
            <v>15.752849712038344</v>
          </cell>
          <cell r="O26">
            <v>19.264257285061127</v>
          </cell>
          <cell r="P26">
            <v>15.434801203707721</v>
          </cell>
          <cell r="Q26">
            <v>19.207650258717159</v>
          </cell>
          <cell r="R26">
            <v>15.435374313977213</v>
          </cell>
          <cell r="S26">
            <v>19.302800363767425</v>
          </cell>
          <cell r="T26">
            <v>15.496026427703029</v>
          </cell>
        </row>
        <row r="27">
          <cell r="E27">
            <v>19.504682874683965</v>
          </cell>
          <cell r="F27">
            <v>15.577121763895811</v>
          </cell>
          <cell r="G27">
            <v>19.381761982724605</v>
          </cell>
          <cell r="H27">
            <v>15.603624675414379</v>
          </cell>
          <cell r="I27">
            <v>19.330358598956188</v>
          </cell>
          <cell r="J27">
            <v>15.588831140400874</v>
          </cell>
          <cell r="K27">
            <v>19.476118595600713</v>
          </cell>
          <cell r="L27">
            <v>15.640208460159148</v>
          </cell>
          <cell r="M27">
            <v>19.370647780247197</v>
          </cell>
          <cell r="N27">
            <v>15.713428849515633</v>
          </cell>
          <cell r="O27">
            <v>19.297323849325593</v>
          </cell>
          <cell r="P27">
            <v>15.435724711519516</v>
          </cell>
          <cell r="Q27">
            <v>19.233604897558113</v>
          </cell>
          <cell r="R27">
            <v>15.436323840490324</v>
          </cell>
          <cell r="S27">
            <v>19.325266974296493</v>
          </cell>
          <cell r="T27">
            <v>15.496263953729558</v>
          </cell>
        </row>
        <row r="28">
          <cell r="E28">
            <v>19.535827540229509</v>
          </cell>
          <cell r="F28">
            <v>15.584035636653837</v>
          </cell>
          <cell r="G28">
            <v>19.408366370450516</v>
          </cell>
          <cell r="H28">
            <v>15.606051968206842</v>
          </cell>
          <cell r="I28">
            <v>19.331091129716864</v>
          </cell>
          <cell r="J28">
            <v>15.573556204093329</v>
          </cell>
          <cell r="K28">
            <v>19.506975627026101</v>
          </cell>
          <cell r="L28">
            <v>15.656502639618614</v>
          </cell>
          <cell r="M28">
            <v>19.348745587466492</v>
          </cell>
          <cell r="N28">
            <v>15.675131917972845</v>
          </cell>
          <cell r="O28">
            <v>19.335941108136396</v>
          </cell>
          <cell r="P28">
            <v>15.442703814140245</v>
          </cell>
          <cell r="Q28">
            <v>19.263857090544352</v>
          </cell>
          <cell r="R28">
            <v>15.442070729694411</v>
          </cell>
          <cell r="S28">
            <v>19.351613585185632</v>
          </cell>
          <cell r="T28">
            <v>15.500536148026789</v>
          </cell>
        </row>
        <row r="29">
          <cell r="E29">
            <v>19.570620469077873</v>
          </cell>
          <cell r="F29">
            <v>15.595937132047133</v>
          </cell>
          <cell r="G29">
            <v>19.438794734869376</v>
          </cell>
          <cell r="H29">
            <v>15.612073965982239</v>
          </cell>
          <cell r="I29">
            <v>19.335742198345191</v>
          </cell>
          <cell r="J29">
            <v>15.562065312892635</v>
          </cell>
          <cell r="K29">
            <v>19.538037168491108</v>
          </cell>
          <cell r="L29">
            <v>15.675154509043454</v>
          </cell>
          <cell r="M29">
            <v>19.331036881759264</v>
          </cell>
          <cell r="N29">
            <v>15.638704323620344</v>
          </cell>
          <cell r="O29">
            <v>19.379357420477266</v>
          </cell>
          <cell r="P29">
            <v>15.45560267127601</v>
          </cell>
          <cell r="Q29">
            <v>19.29781801315076</v>
          </cell>
          <cell r="R29">
            <v>15.452503124928102</v>
          </cell>
          <cell r="S29">
            <v>19.381327389622708</v>
          </cell>
          <cell r="T29">
            <v>15.508759857192278</v>
          </cell>
        </row>
        <row r="30">
          <cell r="E30">
            <v>19.6083844564454</v>
          </cell>
          <cell r="F30">
            <v>15.612594601005616</v>
          </cell>
          <cell r="G30">
            <v>19.472454822479527</v>
          </cell>
          <cell r="H30">
            <v>15.621573457403789</v>
          </cell>
          <cell r="I30">
            <v>19.344184935813413</v>
          </cell>
          <cell r="J30">
            <v>15.55467190835623</v>
          </cell>
          <cell r="K30">
            <v>19.568455942115961</v>
          </cell>
          <cell r="L30">
            <v>15.695655294057552</v>
          </cell>
          <cell r="M30">
            <v>19.317866342938739</v>
          </cell>
          <cell r="N30">
            <v>15.604855088146429</v>
          </cell>
          <cell r="O30">
            <v>19.426727737213813</v>
          </cell>
          <cell r="P30">
            <v>15.474170221344895</v>
          </cell>
          <cell r="Q30">
            <v>19.334826654648776</v>
          </cell>
          <cell r="R30">
            <v>15.467417971484851</v>
          </cell>
          <cell r="S30">
            <v>19.413830042203312</v>
          </cell>
          <cell r="T30">
            <v>15.520775016081446</v>
          </cell>
        </row>
        <row r="31">
          <cell r="E31">
            <v>19.648384469273875</v>
          </cell>
          <cell r="F31">
            <v>15.633683824843603</v>
          </cell>
          <cell r="G31">
            <v>19.508691477963417</v>
          </cell>
          <cell r="H31">
            <v>15.634365545676488</v>
          </cell>
          <cell r="I31">
            <v>19.356189046251981</v>
          </cell>
          <cell r="J31">
            <v>15.551577663286702</v>
          </cell>
          <cell r="K31">
            <v>19.597402203051999</v>
          </cell>
          <cell r="L31">
            <v>15.71744578668728</v>
          </cell>
          <cell r="M31">
            <v>19.3094903205618</v>
          </cell>
          <cell r="N31">
            <v>15.574243048416667</v>
          </cell>
          <cell r="O31">
            <v>19.477130049013692</v>
          </cell>
          <cell r="P31">
            <v>15.498045068105085</v>
          </cell>
          <cell r="Q31">
            <v>19.374162683928354</v>
          </cell>
          <cell r="R31">
            <v>15.486524968841815</v>
          </cell>
          <cell r="S31">
            <v>19.448488915766173</v>
          </cell>
          <cell r="T31">
            <v>15.536347763293559</v>
          </cell>
        </row>
        <row r="32">
          <cell r="E32">
            <v>19.689841952812934</v>
          </cell>
          <cell r="F32">
            <v>15.658794325807721</v>
          </cell>
          <cell r="G32">
            <v>19.54679939604064</v>
          </cell>
          <cell r="H32">
            <v>15.650201247352889</v>
          </cell>
          <cell r="I32">
            <v>19.3714270888205</v>
          </cell>
          <cell r="J32">
            <v>15.552866980623451</v>
          </cell>
          <cell r="K32">
            <v>19.62408637275816</v>
          </cell>
          <cell r="L32">
            <v>15.739931599097275</v>
          </cell>
          <cell r="M32">
            <v>19.306071844376426</v>
          </cell>
          <cell r="N32">
            <v>15.547464032963715</v>
          </cell>
          <cell r="O32">
            <v>19.529583332209501</v>
          </cell>
          <cell r="P32">
            <v>15.526762514821627</v>
          </cell>
          <cell r="Q32">
            <v>19.415060469923635</v>
          </cell>
          <cell r="R32">
            <v>15.509452221029328</v>
          </cell>
          <cell r="S32">
            <v>19.484629414761283</v>
          </cell>
          <cell r="T32">
            <v>15.555174993017872</v>
          </cell>
        </row>
        <row r="33">
          <cell r="E33">
            <v>19.731949984302677</v>
          </cell>
          <cell r="F33">
            <v>15.687437356559476</v>
          </cell>
          <cell r="G33">
            <v>19.586036849432933</v>
          </cell>
          <cell r="H33">
            <v>15.668772338512705</v>
          </cell>
          <cell r="I33">
            <v>19.38948340944032</v>
          </cell>
          <cell r="J33">
            <v>15.55850469115053</v>
          </cell>
          <cell r="K33">
            <v>19.647780576645296</v>
          </cell>
          <cell r="L33">
            <v>15.762499376941133</v>
          </cell>
          <cell r="M33">
            <v>19.30767745113311</v>
          </cell>
          <cell r="N33">
            <v>15.525039264862688</v>
          </cell>
          <cell r="O33">
            <v>19.583066643308559</v>
          </cell>
          <cell r="P33">
            <v>15.559763609059798</v>
          </cell>
          <cell r="Q33">
            <v>19.456723983750759</v>
          </cell>
          <cell r="R33">
            <v>15.535753475162924</v>
          </cell>
          <cell r="S33">
            <v>19.521548105484904</v>
          </cell>
          <cell r="T33">
            <v>15.576890254643452</v>
          </cell>
        </row>
        <row r="34">
          <cell r="E34">
            <v>19.773888978807332</v>
          </cell>
          <cell r="F34">
            <v>15.719055413086249</v>
          </cell>
          <cell r="G34">
            <v>19.62564012574196</v>
          </cell>
          <cell r="H34">
            <v>15.689717353990813</v>
          </cell>
          <cell r="I34">
            <v>19.409865478754249</v>
          </cell>
          <cell r="J34">
            <v>15.568337012821175</v>
          </cell>
          <cell r="K34">
            <v>19.667838498597547</v>
          </cell>
          <cell r="L34">
            <v>15.784533530069076</v>
          </cell>
          <cell r="M34">
            <v>19.31427588952268</v>
          </cell>
          <cell r="N34">
            <v>15.507405216716876</v>
          </cell>
          <cell r="O34">
            <v>19.636538990496689</v>
          </cell>
          <cell r="P34">
            <v>15.596406022058437</v>
          </cell>
          <cell r="Q34">
            <v>19.498342292504628</v>
          </cell>
          <cell r="R34">
            <v>15.564916807248125</v>
          </cell>
          <cell r="S34">
            <v>19.55852640761649</v>
          </cell>
          <cell r="T34">
            <v>15.601070885303507</v>
          </cell>
        </row>
        <row r="35">
          <cell r="E35">
            <v>19.81484264150377</v>
          </cell>
          <cell r="F35">
            <v>15.753033085882754</v>
          </cell>
          <cell r="G35">
            <v>19.664838392242423</v>
          </cell>
          <cell r="H35">
            <v>15.712628622885537</v>
          </cell>
          <cell r="I35">
            <v>19.432017327043486</v>
          </cell>
          <cell r="J35">
            <v>15.582095745531159</v>
          </cell>
          <cell r="K35">
            <v>19.683713010791159</v>
          </cell>
          <cell r="L35">
            <v>15.805433024222527</v>
          </cell>
          <cell r="M35">
            <v>19.325738728447497</v>
          </cell>
          <cell r="N35">
            <v>15.494905115215005</v>
          </cell>
          <cell r="O35">
            <v>19.688959595359766</v>
          </cell>
          <cell r="P35">
            <v>15.635976550928653</v>
          </cell>
          <cell r="Q35">
            <v>19.539105343145472</v>
          </cell>
          <cell r="R35">
            <v>15.596374586198692</v>
          </cell>
          <cell r="S35">
            <v>19.594844580567251</v>
          </cell>
          <cell r="T35">
            <v>15.627246236527293</v>
          </cell>
        </row>
        <row r="36">
          <cell r="E36">
            <v>19.854013855931697</v>
          </cell>
          <cell r="F36">
            <v>15.788709038197034</v>
          </cell>
          <cell r="G36">
            <v>19.702868699264258</v>
          </cell>
          <cell r="H36">
            <v>15.737060203409019</v>
          </cell>
          <cell r="I36">
            <v>19.455334709632265</v>
          </cell>
          <cell r="J36">
            <v>15.599405586918495</v>
          </cell>
          <cell r="K36">
            <v>19.69497109791525</v>
          </cell>
          <cell r="L36">
            <v>15.824627775681893</v>
          </cell>
          <cell r="M36">
            <v>19.341842856786677</v>
          </cell>
          <cell r="N36">
            <v>15.487782260614155</v>
          </cell>
          <cell r="O36">
            <v>19.739308150451681</v>
          </cell>
          <cell r="P36">
            <v>15.677705000336799</v>
          </cell>
          <cell r="Q36">
            <v>19.578219729259853</v>
          </cell>
          <cell r="R36">
            <v>15.629514522130044</v>
          </cell>
          <cell r="S36">
            <v>19.629795732411999</v>
          </cell>
          <cell r="T36">
            <v>15.654906834877266</v>
          </cell>
        </row>
        <row r="37">
          <cell r="E37">
            <v>19.890640198958874</v>
          </cell>
          <cell r="F37">
            <v>15.82538887819809</v>
          </cell>
          <cell r="G37">
            <v>19.738990830140118</v>
          </cell>
          <cell r="H37">
            <v>15.762536562636882</v>
          </cell>
          <cell r="I37">
            <v>19.479181589107441</v>
          </cell>
          <cell r="J37">
            <v>15.619794369633526</v>
          </cell>
          <cell r="K37">
            <v>19.701305668700716</v>
          </cell>
          <cell r="L37">
            <v>15.841594201664345</v>
          </cell>
          <cell r="M37">
            <v>19.362274826000267</v>
          </cell>
          <cell r="N37">
            <v>15.486175291177004</v>
          </cell>
          <cell r="O37">
            <v>19.786604678418207</v>
          </cell>
          <cell r="P37">
            <v>15.720779173480551</v>
          </cell>
          <cell r="Q37">
            <v>19.614924133814004</v>
          </cell>
          <cell r="R37">
            <v>15.663691583885397</v>
          </cell>
          <cell r="S37">
            <v>19.662699578736433</v>
          </cell>
          <cell r="T37">
            <v>15.683514298270003</v>
          </cell>
        </row>
        <row r="38">
          <cell r="E38">
            <v>19.924008780480126</v>
          </cell>
          <cell r="F38">
            <v>15.862358674523</v>
          </cell>
          <cell r="G38">
            <v>19.772501708680821</v>
          </cell>
          <cell r="H38">
            <v>15.788561832215686</v>
          </cell>
          <cell r="I38">
            <v>19.502907484761106</v>
          </cell>
          <cell r="J38">
            <v>15.642705940833373</v>
          </cell>
          <cell r="K38">
            <v>19.70254393256953</v>
          </cell>
          <cell r="L38">
            <v>15.855869502297255</v>
          </cell>
          <cell r="M38">
            <v>19.386636951048551</v>
          </cell>
          <cell r="N38">
            <v>15.490115484735744</v>
          </cell>
          <cell r="O38">
            <v>19.829928606141479</v>
          </cell>
          <cell r="P38">
            <v>15.764360680575814</v>
          </cell>
          <cell r="Q38">
            <v>19.648504147323926</v>
          </cell>
          <cell r="R38">
            <v>15.698240553833514</v>
          </cell>
          <cell r="S38">
            <v>19.692915683599409</v>
          </cell>
          <cell r="T38">
            <v>15.712511814971075</v>
          </cell>
        </row>
        <row r="39">
          <cell r="E39">
            <v>19.953470119012337</v>
          </cell>
          <cell r="F39">
            <v>15.898898852138815</v>
          </cell>
          <cell r="G39">
            <v>19.802749083753628</v>
          </cell>
          <cell r="H39">
            <v>15.814629459876382</v>
          </cell>
          <cell r="I39">
            <v>19.525865216008626</v>
          </cell>
          <cell r="J39">
            <v>15.667515332581715</v>
          </cell>
          <cell r="K39">
            <v>19.698652112911258</v>
          </cell>
          <cell r="L39">
            <v>15.867064284592288</v>
          </cell>
          <cell r="M39">
            <v>19.414455050878971</v>
          </cell>
          <cell r="N39">
            <v>15.499526149904662</v>
          </cell>
          <cell r="O39">
            <v>19.868436682648596</v>
          </cell>
          <cell r="P39">
            <v>15.807601257160204</v>
          </cell>
          <cell r="Q39">
            <v>19.678306173023341</v>
          </cell>
          <cell r="R39">
            <v>15.732488975573226</v>
          </cell>
          <cell r="S39">
            <v>19.719855924890087</v>
          </cell>
          <cell r="T39">
            <v>15.74133498130208</v>
          </cell>
        </row>
        <row r="40">
          <cell r="E40">
            <v>19.978450783112759</v>
          </cell>
          <cell r="F40">
            <v>15.934298198052087</v>
          </cell>
          <cell r="G40">
            <v>19.82914422460863</v>
          </cell>
          <cell r="H40">
            <v>15.840232068898045</v>
          </cell>
          <cell r="M40">
            <v>19.44518767782094</v>
          </cell>
          <cell r="N40">
            <v>15.514224118790715</v>
          </cell>
          <cell r="O40">
            <v>19.901379392032641</v>
          </cell>
          <cell r="P40">
            <v>15.849659274595936</v>
          </cell>
          <cell r="Q40">
            <v>19.703750148381317</v>
          </cell>
          <cell r="R40">
            <v>15.765770242532371</v>
          </cell>
          <cell r="S40">
            <v>19.74299594145581</v>
          </cell>
          <cell r="T40">
            <v>15.76942278711625</v>
          </cell>
        </row>
        <row r="41">
          <cell r="E41">
            <v>19.998464552569757</v>
          </cell>
          <cell r="F41">
            <v>15.967867704260767</v>
          </cell>
          <cell r="G41">
            <v>19.851173379853112</v>
          </cell>
          <cell r="H41">
            <v>15.864871333618602</v>
          </cell>
          <cell r="M41">
            <v>19.478236656248885</v>
          </cell>
          <cell r="N41">
            <v>15.533923312148227</v>
          </cell>
          <cell r="O41">
            <v>19.928115541927227</v>
          </cell>
          <cell r="P41">
            <v>15.88971612141391</v>
          </cell>
          <cell r="Q41">
            <v>19.724340835359598</v>
          </cell>
          <cell r="R41">
            <v>15.79743657270647</v>
          </cell>
          <cell r="S41">
            <v>19.761885339195505</v>
          </cell>
          <cell r="T41">
            <v>15.79622853522282</v>
          </cell>
        </row>
        <row r="42">
          <cell r="E42">
            <v>20.013121882126178</v>
          </cell>
          <cell r="F42">
            <v>15.998953978511253</v>
          </cell>
          <cell r="G42">
            <v>19.86840777703803</v>
          </cell>
          <cell r="H42">
            <v>15.888067678777016</v>
          </cell>
          <cell r="M42">
            <v>19.512958725390359</v>
          </cell>
          <cell r="N42">
            <v>15.558240307585995</v>
          </cell>
          <cell r="O42">
            <v>19.948124743586575</v>
          </cell>
          <cell r="P42">
            <v>15.9269921366548</v>
          </cell>
          <cell r="Q42">
            <v>19.73967745965772</v>
          </cell>
          <cell r="R42">
            <v>15.8268716169986</v>
          </cell>
          <cell r="S42">
            <v>19.776156457468538</v>
          </cell>
          <cell r="T42">
            <v>15.821230482225982</v>
          </cell>
        </row>
        <row r="43">
          <cell r="E43">
            <v>20.022137483534667</v>
          </cell>
          <cell r="F43">
            <v>16.026951961835369</v>
          </cell>
          <cell r="G43">
            <v>19.880511968226017</v>
          </cell>
          <cell r="H43">
            <v>15.90936961390023</v>
          </cell>
          <cell r="M43">
            <v>19.548678059665292</v>
          </cell>
          <cell r="N43">
            <v>15.586701802447998</v>
          </cell>
          <cell r="O43">
            <v>19.961017540660517</v>
          </cell>
          <cell r="P43">
            <v>15.960761785082781</v>
          </cell>
          <cell r="Q43">
            <v>19.749461511328864</v>
          </cell>
          <cell r="R43">
            <v>15.853502455753484</v>
          </cell>
          <cell r="S43">
            <v>19.785531525190887</v>
          </cell>
          <cell r="T43">
            <v>15.843941993666611</v>
          </cell>
        </row>
        <row r="44">
          <cell r="E44">
            <v>20.02533587836891</v>
          </cell>
          <cell r="F44">
            <v>16.051316705334951</v>
          </cell>
          <cell r="G44">
            <v>19.887250359103913</v>
          </cell>
          <cell r="H44">
            <v>15.928362521051664</v>
          </cell>
          <cell r="M44">
            <v>19.584699422862162</v>
          </cell>
          <cell r="N44">
            <v>15.618753826111213</v>
          </cell>
          <cell r="O44">
            <v>19.966542989519347</v>
          </cell>
          <cell r="P44">
            <v>15.990367778903609</v>
          </cell>
          <cell r="Q44">
            <v>19.753502554936446</v>
          </cell>
          <cell r="R44">
            <v>15.876810749986886</v>
          </cell>
          <cell r="S44">
            <v>19.789828067333314</v>
          </cell>
          <cell r="T44">
            <v>15.863921015808479</v>
          </cell>
        </row>
        <row r="45">
          <cell r="E45">
            <v>20.022654813511572</v>
          </cell>
          <cell r="F45">
            <v>16.071573976992262</v>
          </cell>
          <cell r="G45">
            <v>19.888491794558085</v>
          </cell>
          <cell r="H45">
            <v>15.944676724897727</v>
          </cell>
          <cell r="M45">
            <v>19.620321700120037</v>
          </cell>
          <cell r="N45">
            <v>15.653772522393675</v>
          </cell>
          <cell r="O45">
            <v>19.964593543586133</v>
          </cell>
          <cell r="P45">
            <v>16.015233871123879</v>
          </cell>
          <cell r="Q45">
            <v>19.751721936163268</v>
          </cell>
          <cell r="R45">
            <v>15.896342830264343</v>
          </cell>
          <cell r="S45">
            <v>19.788962456590259</v>
          </cell>
          <cell r="T45">
            <v>15.880778679711392</v>
          </cell>
        </row>
        <row r="46">
          <cell r="E46">
            <v>20.014146472840437</v>
          </cell>
          <cell r="F46">
            <v>16.087329492056796</v>
          </cell>
          <cell r="G46">
            <v>19.884212111459529</v>
          </cell>
          <cell r="H46">
            <v>15.957994688017685</v>
          </cell>
          <cell r="M46">
            <v>19.65485154433183</v>
          </cell>
          <cell r="N46">
            <v>15.691076292205421</v>
          </cell>
          <cell r="O46">
            <v>19.955207146608501</v>
          </cell>
          <cell r="P46">
            <v>16.034876071543287</v>
          </cell>
          <cell r="Q46">
            <v>19.744154312728323</v>
          </cell>
          <cell r="R46">
            <v>15.911718526860669</v>
          </cell>
          <cell r="S46">
            <v>19.782951541090224</v>
          </cell>
          <cell r="T46">
            <v>15.894186870122791</v>
          </cell>
        </row>
      </sheetData>
      <sheetData sheetId="19">
        <row r="1">
          <cell r="C1">
            <v>19.723265326520032</v>
          </cell>
          <cell r="D1">
            <v>38.883331473718208</v>
          </cell>
          <cell r="E1">
            <v>19.871250027261024</v>
          </cell>
          <cell r="F1">
            <v>38.811527291698226</v>
          </cell>
          <cell r="G1">
            <v>19.739226421815435</v>
          </cell>
          <cell r="H1">
            <v>38.793458323304478</v>
          </cell>
          <cell r="I1">
            <v>19.551467660241329</v>
          </cell>
          <cell r="J1">
            <v>38.516661226050488</v>
          </cell>
          <cell r="K1">
            <v>19.604330660267379</v>
          </cell>
          <cell r="L1">
            <v>38.649265575248876</v>
          </cell>
          <cell r="M1">
            <v>19.706834015548459</v>
          </cell>
          <cell r="N1">
            <v>38.61200898265983</v>
          </cell>
          <cell r="O1">
            <v>19.779266713605143</v>
          </cell>
          <cell r="P1">
            <v>38.791803880912013</v>
          </cell>
          <cell r="Q1">
            <v>19.611178261463493</v>
          </cell>
          <cell r="R1">
            <v>38.5780721977494</v>
          </cell>
          <cell r="S1">
            <v>19.651578731658901</v>
          </cell>
          <cell r="T1">
            <v>38.747253757756184</v>
          </cell>
          <cell r="W1">
            <v>19.581578000684043</v>
          </cell>
          <cell r="X1">
            <v>38.907022102375706</v>
          </cell>
          <cell r="Y1">
            <v>19.579000000000001</v>
          </cell>
          <cell r="Z1">
            <v>38.908000000000001</v>
          </cell>
        </row>
        <row r="2">
          <cell r="C2">
            <v>19.604831829946995</v>
          </cell>
          <cell r="D2">
            <v>38.864798966429781</v>
          </cell>
          <cell r="E2">
            <v>19.906460393756852</v>
          </cell>
          <cell r="F2">
            <v>38.887760957112526</v>
          </cell>
          <cell r="G2">
            <v>19.772717404210518</v>
          </cell>
          <cell r="H2">
            <v>38.859708282305242</v>
          </cell>
          <cell r="I2">
            <v>19.570592068429022</v>
          </cell>
          <cell r="J2">
            <v>38.571998732226518</v>
          </cell>
          <cell r="K2">
            <v>19.630331097448487</v>
          </cell>
          <cell r="L2">
            <v>38.702256931329593</v>
          </cell>
          <cell r="M2">
            <v>19.73540026342938</v>
          </cell>
          <cell r="N2">
            <v>38.713413819985398</v>
          </cell>
          <cell r="O2">
            <v>19.823286472119491</v>
          </cell>
          <cell r="P2">
            <v>38.90138773073258</v>
          </cell>
          <cell r="Q2">
            <v>19.645120764309272</v>
          </cell>
          <cell r="R2">
            <v>38.670249631603767</v>
          </cell>
          <cell r="S2">
            <v>19.682794985729636</v>
          </cell>
          <cell r="T2">
            <v>38.810585763268527</v>
          </cell>
          <cell r="W2">
            <v>19.582646060728745</v>
          </cell>
          <cell r="X2">
            <v>38.910152705113894</v>
          </cell>
        </row>
        <row r="3">
          <cell r="C3">
            <v>19.474746274462564</v>
          </cell>
          <cell r="D3">
            <v>38.544821994161381</v>
          </cell>
          <cell r="E3">
            <v>19.938105076650217</v>
          </cell>
          <cell r="F3">
            <v>38.963908407671013</v>
          </cell>
          <cell r="G3">
            <v>19.802940684869569</v>
          </cell>
          <cell r="H3">
            <v>38.926057325681917</v>
          </cell>
          <cell r="I3">
            <v>19.58710205320865</v>
          </cell>
          <cell r="J3">
            <v>38.626594927832599</v>
          </cell>
          <cell r="K3">
            <v>19.653171228999799</v>
          </cell>
          <cell r="L3">
            <v>38.755077471829956</v>
          </cell>
          <cell r="M3">
            <v>19.760634204929332</v>
          </cell>
          <cell r="N3">
            <v>38.813668372707212</v>
          </cell>
          <cell r="O3">
            <v>19.862619661001112</v>
          </cell>
          <cell r="P3">
            <v>39.010455929940576</v>
          </cell>
          <cell r="Q3">
            <v>19.675351133046384</v>
          </cell>
          <cell r="R3">
            <v>38.761814667744737</v>
          </cell>
          <cell r="S3">
            <v>19.710932364099982</v>
          </cell>
          <cell r="T3">
            <v>38.873964312686589</v>
          </cell>
          <cell r="W3">
            <v>19.583418738617159</v>
          </cell>
          <cell r="X3">
            <v>38.913108908486386</v>
          </cell>
        </row>
        <row r="4">
          <cell r="C4">
            <v>19.514473045791839</v>
          </cell>
          <cell r="D4">
            <v>38.695994764738806</v>
          </cell>
          <cell r="E4">
            <v>19.965568148183891</v>
          </cell>
          <cell r="F4">
            <v>39.038487519865022</v>
          </cell>
          <cell r="G4">
            <v>19.829308002013036</v>
          </cell>
          <cell r="H4">
            <v>38.991214044776108</v>
          </cell>
          <cell r="I4">
            <v>19.60054726523374</v>
          </cell>
          <cell r="J4">
            <v>38.678960570974255</v>
          </cell>
          <cell r="K4">
            <v>19.672228035672376</v>
          </cell>
          <cell r="L4">
            <v>38.806286390097995</v>
          </cell>
          <cell r="M4">
            <v>19.782044690080198</v>
          </cell>
          <cell r="N4">
            <v>38.910821299994403</v>
          </cell>
          <cell r="O4">
            <v>19.896500704469261</v>
          </cell>
          <cell r="P4">
            <v>39.116885590101667</v>
          </cell>
          <cell r="Q4">
            <v>19.701280967933901</v>
          </cell>
          <cell r="R4">
            <v>38.85098509689751</v>
          </cell>
          <cell r="S4">
            <v>19.735443204705753</v>
          </cell>
          <cell r="T4">
            <v>38.936155814637985</v>
          </cell>
          <cell r="W4">
            <v>19.583833436582065</v>
          </cell>
          <cell r="X4">
            <v>38.915651218477159</v>
          </cell>
        </row>
        <row r="5">
          <cell r="C5">
            <v>19.564195479276947</v>
          </cell>
          <cell r="D5">
            <v>38.654315344399912</v>
          </cell>
          <cell r="E5">
            <v>19.988315070909255</v>
          </cell>
          <cell r="F5">
            <v>39.110046696108164</v>
          </cell>
          <cell r="G5">
            <v>19.851306145805101</v>
          </cell>
          <cell r="H5">
            <v>39.053910238165308</v>
          </cell>
          <cell r="I5">
            <v>19.610560954169298</v>
          </cell>
          <cell r="J5">
            <v>38.727667263413636</v>
          </cell>
          <cell r="K5">
            <v>19.686981697457583</v>
          </cell>
          <cell r="L5">
            <v>38.854486840335049</v>
          </cell>
          <cell r="M5">
            <v>19.799214988142584</v>
          </cell>
          <cell r="N5">
            <v>39.002981630627154</v>
          </cell>
          <cell r="O5">
            <v>19.924270146551947</v>
          </cell>
          <cell r="P5">
            <v>39.218605178942752</v>
          </cell>
          <cell r="Q5">
            <v>19.722405574230482</v>
          </cell>
          <cell r="R5">
            <v>38.936025318088475</v>
          </cell>
          <cell r="S5">
            <v>19.755850431915224</v>
          </cell>
          <cell r="T5">
            <v>38.995949782279013</v>
          </cell>
          <cell r="W5">
            <v>19.583856558260642</v>
          </cell>
          <cell r="X5">
            <v>38.917573672250462</v>
          </cell>
        </row>
        <row r="6">
          <cell r="C6">
            <v>19.582503347563936</v>
          </cell>
          <cell r="D6">
            <v>38.874895013158174</v>
          </cell>
          <cell r="E6">
            <v>20.005903101849697</v>
          </cell>
          <cell r="F6">
            <v>39.177193118432228</v>
          </cell>
          <cell r="G6">
            <v>19.868506947399364</v>
          </cell>
          <cell r="H6">
            <v>39.112925595761055</v>
          </cell>
          <cell r="I6">
            <v>19.616869972684903</v>
          </cell>
          <cell r="J6">
            <v>38.771386413549848</v>
          </cell>
          <cell r="K6">
            <v>19.697029772921837</v>
          </cell>
          <cell r="L6">
            <v>38.89836403990784</v>
          </cell>
          <cell r="M6">
            <v>19.811810898795628</v>
          </cell>
          <cell r="N6">
            <v>39.088355568600512</v>
          </cell>
          <cell r="O6">
            <v>19.945387486646304</v>
          </cell>
          <cell r="P6">
            <v>39.313634840371357</v>
          </cell>
          <cell r="Q6">
            <v>19.738313785503451</v>
          </cell>
          <cell r="R6">
            <v>39.015280120143977</v>
          </cell>
          <cell r="S6">
            <v>19.771756842263642</v>
          </cell>
          <cell r="T6">
            <v>39.052182394044166</v>
          </cell>
          <cell r="W6">
            <v>19.583486230472008</v>
          </cell>
          <cell r="X6">
            <v>38.918720524034853</v>
          </cell>
        </row>
        <row r="7">
          <cell r="C7">
            <v>19.454401470774943</v>
          </cell>
          <cell r="D7">
            <v>38.638786312703296</v>
          </cell>
          <cell r="E7">
            <v>20.017989909989048</v>
          </cell>
          <cell r="F7">
            <v>39.238619858104599</v>
          </cell>
          <cell r="G7">
            <v>19.88057561275842</v>
          </cell>
          <cell r="H7">
            <v>39.167111450756728</v>
          </cell>
          <cell r="I7">
            <v>19.619302227201835</v>
          </cell>
          <cell r="J7">
            <v>38.808925476934512</v>
          </cell>
          <cell r="K7">
            <v>19.702098176759854</v>
          </cell>
          <cell r="L7">
            <v>38.936721133191355</v>
          </cell>
          <cell r="M7">
            <v>19.819587256966106</v>
          </cell>
          <cell r="N7">
            <v>39.165281407323242</v>
          </cell>
          <cell r="O7">
            <v>19.959441699748016</v>
          </cell>
          <cell r="P7">
            <v>39.400124930122416</v>
          </cell>
          <cell r="Q7">
            <v>19.748695966515701</v>
          </cell>
          <cell r="R7">
            <v>39.087206898493008</v>
          </cell>
          <cell r="S7">
            <v>19.78285283556685</v>
          </cell>
          <cell r="T7">
            <v>39.103759146109084</v>
          </cell>
          <cell r="W7">
            <v>19.582752454971171</v>
          </cell>
          <cell r="X7">
            <v>38.918998862719349</v>
          </cell>
        </row>
        <row r="8">
          <cell r="C8">
            <v>19.524610776520245</v>
          </cell>
          <cell r="D8">
            <v>38.812977061793184</v>
          </cell>
          <cell r="E8">
            <v>20.024340239355425</v>
          </cell>
          <cell r="F8">
            <v>39.293131313509441</v>
          </cell>
          <cell r="G8">
            <v>19.887277239038951</v>
          </cell>
          <cell r="H8">
            <v>39.215413137120329</v>
          </cell>
          <cell r="I8">
            <v>19.617791372157281</v>
          </cell>
          <cell r="J8">
            <v>38.839260485775526</v>
          </cell>
          <cell r="K8">
            <v>19.702048656127278</v>
          </cell>
          <cell r="L8">
            <v>38.968511838670281</v>
          </cell>
          <cell r="M8">
            <v>19.822392704687708</v>
          </cell>
          <cell r="N8">
            <v>39.232261872846458</v>
          </cell>
          <cell r="O8">
            <v>19.966159236585483</v>
          </cell>
          <cell r="P8">
            <v>39.476392016979943</v>
          </cell>
          <cell r="Q8">
            <v>19.753350039923383</v>
          </cell>
          <cell r="R8">
            <v>39.15040568021049</v>
          </cell>
          <cell r="S8">
            <v>19.788922440936702</v>
          </cell>
          <cell r="T8">
            <v>39.149676155662512</v>
          </cell>
          <cell r="W8">
            <v>19.58171467788528</v>
          </cell>
          <cell r="X8">
            <v>38.918386138959086</v>
          </cell>
        </row>
        <row r="9">
          <cell r="E9">
            <v>20.024830488011094</v>
          </cell>
          <cell r="F9">
            <v>39.339666481173154</v>
          </cell>
          <cell r="G9">
            <v>19.888481386708403</v>
          </cell>
          <cell r="H9">
            <v>39.256890517469152</v>
          </cell>
          <cell r="I9">
            <v>19.612378619738358</v>
          </cell>
          <cell r="J9">
            <v>38.86156398010916</v>
          </cell>
          <cell r="K9">
            <v>19.696882561817876</v>
          </cell>
          <cell r="L9">
            <v>38.992868988771356</v>
          </cell>
          <cell r="M9">
            <v>19.820172637111678</v>
          </cell>
          <cell r="N9">
            <v>39.287993266597887</v>
          </cell>
          <cell r="O9">
            <v>19.965409347945251</v>
          </cell>
          <cell r="P9">
            <v>39.540951648850779</v>
          </cell>
          <cell r="Q9">
            <v>19.752185419481552</v>
          </cell>
          <cell r="R9">
            <v>39.203646372897857</v>
          </cell>
          <cell r="S9">
            <v>19.789847520408749</v>
          </cell>
          <cell r="T9">
            <v>39.189039700343322</v>
          </cell>
          <cell r="W9">
            <v>19.580456973741935</v>
          </cell>
          <cell r="X9">
            <v>38.916931991989095</v>
          </cell>
        </row>
        <row r="10">
          <cell r="E10">
            <v>20.019451113823628</v>
          </cell>
          <cell r="F10">
            <v>39.377319606990135</v>
          </cell>
          <cell r="G10">
            <v>19.884164618402082</v>
          </cell>
          <cell r="H10">
            <v>39.290736281774521</v>
          </cell>
          <cell r="I10">
            <v>19.603211615721058</v>
          </cell>
          <cell r="J10">
            <v>38.875227578750874</v>
          </cell>
          <cell r="K10">
            <v>19.686740811417401</v>
          </cell>
          <cell r="L10">
            <v>39.009128183934166</v>
          </cell>
          <cell r="M10">
            <v>19.812970265328097</v>
          </cell>
          <cell r="N10">
            <v>39.331390840391684</v>
          </cell>
          <cell r="O10">
            <v>19.957206629556715</v>
          </cell>
          <cell r="P10">
            <v>39.592547245936046</v>
          </cell>
          <cell r="Q10">
            <v>19.745224773202363</v>
          </cell>
          <cell r="R10">
            <v>39.245892707032333</v>
          </cell>
          <cell r="S10">
            <v>19.785610068363333</v>
          </cell>
          <cell r="T10">
            <v>39.221083613529657</v>
          </cell>
          <cell r="W10">
            <v>19.579081234250975</v>
          </cell>
          <cell r="X10">
            <v>38.914754228148759</v>
          </cell>
        </row>
        <row r="11">
          <cell r="E11">
            <v>20.008306820192637</v>
          </cell>
          <cell r="F11">
            <v>39.405357815696149</v>
          </cell>
          <cell r="G11">
            <v>19.874410955104818</v>
          </cell>
          <cell r="H11">
            <v>39.316291660733214</v>
          </cell>
          <cell r="I11">
            <v>19.590540412078376</v>
          </cell>
          <cell r="J11">
            <v>38.879878574348069</v>
          </cell>
          <cell r="K11">
            <v>19.671900045439209</v>
          </cell>
          <cell r="L11">
            <v>39.016845915699228</v>
          </cell>
          <cell r="M11">
            <v>19.800925775311157</v>
          </cell>
          <cell r="N11">
            <v>39.361609909817965</v>
          </cell>
          <cell r="O11">
            <v>19.941710738002858</v>
          </cell>
          <cell r="P11">
            <v>39.630174558627616</v>
          </cell>
          <cell r="Q11">
            <v>19.73260358214803</v>
          </cell>
          <cell r="R11">
            <v>39.276322405774479</v>
          </cell>
          <cell r="S11">
            <v>19.776292561984484</v>
          </cell>
          <cell r="T11">
            <v>39.245184196900766</v>
          </cell>
          <cell r="W11">
            <v>19.577698913644117</v>
          </cell>
          <cell r="X11">
            <v>38.912029276912747</v>
          </cell>
        </row>
        <row r="12">
          <cell r="E12">
            <v>19.991614518117203</v>
          </cell>
          <cell r="F12">
            <v>39.423235375451725</v>
          </cell>
          <cell r="G12">
            <v>19.859410240778068</v>
          </cell>
          <cell r="H12">
            <v>39.333059247962623</v>
          </cell>
          <cell r="I12">
            <v>19.574710646214324</v>
          </cell>
          <cell r="J12">
            <v>38.875390099865086</v>
          </cell>
          <cell r="K12">
            <v>19.652765081292198</v>
          </cell>
          <cell r="L12">
            <v>39.015811664462618</v>
          </cell>
          <cell r="M12">
            <v>19.784273599358631</v>
          </cell>
          <cell r="N12">
            <v>39.378062295064034</v>
          </cell>
          <cell r="O12">
            <v>19.919223283186454</v>
          </cell>
          <cell r="P12">
            <v>39.653101214084366</v>
          </cell>
          <cell r="Q12">
            <v>19.714567503446034</v>
          </cell>
          <cell r="R12">
            <v>39.294343189651549</v>
          </cell>
          <cell r="S12">
            <v>19.76207635593536</v>
          </cell>
          <cell r="T12">
            <v>39.260872360015341</v>
          </cell>
          <cell r="W12">
            <v>19.576421999315958</v>
          </cell>
          <cell r="X12">
            <v>38.908977897624297</v>
          </cell>
        </row>
        <row r="13">
          <cell r="E13">
            <v>19.96969910427001</v>
          </cell>
          <cell r="F13">
            <v>39.430604319891643</v>
          </cell>
          <cell r="G13">
            <v>19.83945444726314</v>
          </cell>
          <cell r="H13">
            <v>39.340712681450171</v>
          </cell>
          <cell r="I13">
            <v>19.556154112876552</v>
          </cell>
          <cell r="J13">
            <v>38.861884589185244</v>
          </cell>
          <cell r="K13">
            <v>19.629857870917167</v>
          </cell>
          <cell r="L13">
            <v>39.006053641901971</v>
          </cell>
          <cell r="M13">
            <v>19.763337853133866</v>
          </cell>
          <cell r="N13">
            <v>39.380427769165372</v>
          </cell>
          <cell r="O13">
            <v>19.890181957836411</v>
          </cell>
          <cell r="P13">
            <v>39.660880971036526</v>
          </cell>
          <cell r="Q13">
            <v>19.691467588852568</v>
          </cell>
          <cell r="R13">
            <v>39.299604304603719</v>
          </cell>
          <cell r="S13">
            <v>19.743238152496016</v>
          </cell>
          <cell r="T13">
            <v>39.267842750623366</v>
          </cell>
          <cell r="W13">
            <v>19.575353939271256</v>
          </cell>
          <cell r="X13">
            <v>38.905847294886108</v>
          </cell>
        </row>
        <row r="14">
          <cell r="E14">
            <v>19.942987137253184</v>
          </cell>
          <cell r="F14">
            <v>39.427321220894434</v>
          </cell>
          <cell r="G14">
            <v>19.814931991381428</v>
          </cell>
          <cell r="H14">
            <v>39.339102995818678</v>
          </cell>
          <cell r="I14">
            <v>19.535376985921243</v>
          </cell>
          <cell r="J14">
            <v>38.839730437433644</v>
          </cell>
          <cell r="K14">
            <v>19.603803263298509</v>
          </cell>
          <cell r="L14">
            <v>38.987838021435493</v>
          </cell>
          <cell r="M14">
            <v>19.738526027123068</v>
          </cell>
          <cell r="N14">
            <v>39.368660290859296</v>
          </cell>
          <cell r="O14">
            <v>19.855152018316648</v>
          </cell>
          <cell r="P14">
            <v>39.653362405364362</v>
          </cell>
          <cell r="Q14">
            <v>19.663753451929434</v>
          </cell>
          <cell r="R14">
            <v>39.292003349012873</v>
          </cell>
          <cell r="S14">
            <v>19.720144615868257</v>
          </cell>
          <cell r="T14">
            <v>39.265959698000366</v>
          </cell>
          <cell r="W14">
            <v>19.574581261382843</v>
          </cell>
          <cell r="X14">
            <v>38.902891091513617</v>
          </cell>
        </row>
        <row r="15">
          <cell r="E15">
            <v>19.911998535120286</v>
          </cell>
          <cell r="F15">
            <v>39.413449980247606</v>
          </cell>
          <cell r="G15">
            <v>19.786320174842785</v>
          </cell>
          <cell r="H15">
            <v>39.328261521767963</v>
          </cell>
          <cell r="I15">
            <v>19.512946011209809</v>
          </cell>
          <cell r="J15">
            <v>38.809531952118519</v>
          </cell>
          <cell r="K15">
            <v>19.575311960212765</v>
          </cell>
          <cell r="L15">
            <v>38.96166167770491</v>
          </cell>
          <cell r="M15">
            <v>19.710321055296504</v>
          </cell>
          <cell r="N15">
            <v>39.342988900725715</v>
          </cell>
          <cell r="O15">
            <v>19.814815282553948</v>
          </cell>
          <cell r="P15">
            <v>39.630691857396435</v>
          </cell>
          <cell r="Q15">
            <v>19.631964516827477</v>
          </cell>
          <cell r="R15">
            <v>39.271688266833628</v>
          </cell>
          <cell r="S15">
            <v>19.693245235474038</v>
          </cell>
          <cell r="T15">
            <v>39.255259853623706</v>
          </cell>
          <cell r="W15">
            <v>19.574166563417936</v>
          </cell>
          <cell r="X15">
            <v>38.900348781522844</v>
          </cell>
        </row>
        <row r="16">
          <cell r="E16">
            <v>19.877336455762833</v>
          </cell>
          <cell r="F16">
            <v>39.389260585872044</v>
          </cell>
          <cell r="G16">
            <v>19.754175894110677</v>
          </cell>
          <cell r="H16">
            <v>39.308399276258427</v>
          </cell>
          <cell r="I16">
            <v>19.489473047259192</v>
          </cell>
          <cell r="J16">
            <v>38.772112869197684</v>
          </cell>
          <cell r="K16">
            <v>19.545161130136833</v>
          </cell>
          <cell r="L16">
            <v>38.928238633130576</v>
          </cell>
          <cell r="M16">
            <v>19.679271915348099</v>
          </cell>
          <cell r="N16">
            <v>39.303913263172817</v>
          </cell>
          <cell r="O16">
            <v>19.769956859227573</v>
          </cell>
          <cell r="P16">
            <v>39.593310583561575</v>
          </cell>
          <cell r="Q16">
            <v>19.596719519009078</v>
          </cell>
          <cell r="R16">
            <v>39.239054468032535</v>
          </cell>
          <cell r="S16">
            <v>19.663063577155132</v>
          </cell>
          <cell r="T16">
            <v>39.235951477793286</v>
          </cell>
          <cell r="W16">
            <v>19.574143441739359</v>
          </cell>
          <cell r="X16">
            <v>38.89842632774954</v>
          </cell>
        </row>
        <row r="17">
          <cell r="E17">
            <v>19.839675557127979</v>
          </cell>
          <cell r="F17">
            <v>39.355223856814249</v>
          </cell>
          <cell r="G17">
            <v>19.719124801045979</v>
          </cell>
          <cell r="H17">
            <v>39.279902855305963</v>
          </cell>
          <cell r="I17">
            <v>19.465598375336516</v>
          </cell>
          <cell r="J17">
            <v>38.728493883708943</v>
          </cell>
          <cell r="K17">
            <v>19.514173209117835</v>
          </cell>
          <cell r="L17">
            <v>38.88848058124109</v>
          </cell>
          <cell r="M17">
            <v>19.645982943469075</v>
          </cell>
          <cell r="N17">
            <v>39.252193941037689</v>
          </cell>
          <cell r="O17">
            <v>19.72144986652188</v>
          </cell>
          <cell r="P17">
            <v>39.541946167834418</v>
          </cell>
          <cell r="Q17">
            <v>19.558704462266181</v>
          </cell>
          <cell r="R17">
            <v>39.194737132382869</v>
          </cell>
          <cell r="S17">
            <v>19.630187092559598</v>
          </cell>
          <cell r="T17">
            <v>39.208410386081681</v>
          </cell>
          <cell r="W17">
            <v>19.574513769527993</v>
          </cell>
          <cell r="X17">
            <v>38.897279475965149</v>
          </cell>
        </row>
        <row r="18">
          <cell r="E18">
            <v>19.799748865769015</v>
          </cell>
          <cell r="F18">
            <v>39.312002279289111</v>
          </cell>
          <cell r="G18">
            <v>19.681849125305167</v>
          </cell>
          <cell r="H18">
            <v>39.243326909330186</v>
          </cell>
          <cell r="I18">
            <v>19.441973234255205</v>
          </cell>
          <cell r="J18">
            <v>38.679864807870231</v>
          </cell>
          <cell r="K18">
            <v>19.483193466861685</v>
          </cell>
          <cell r="L18">
            <v>38.843472018050498</v>
          </cell>
          <cell r="M18">
            <v>19.611102071631414</v>
          </cell>
          <cell r="N18">
            <v>39.188837592095823</v>
          </cell>
          <cell r="O18">
            <v>19.670238437873991</v>
          </cell>
          <cell r="P18">
            <v>39.477598360140924</v>
          </cell>
          <cell r="Q18">
            <v>19.518659266436806</v>
          </cell>
          <cell r="R18">
            <v>39.139598846412824</v>
          </cell>
          <cell r="S18">
            <v>19.595255685063638</v>
          </cell>
          <cell r="T18">
            <v>39.173172634511552</v>
          </cell>
          <cell r="W18">
            <v>19.57524754502883</v>
          </cell>
          <cell r="X18">
            <v>38.897001137280654</v>
          </cell>
        </row>
        <row r="19">
          <cell r="E19">
            <v>19.758333509317307</v>
          </cell>
          <cell r="F19">
            <v>39.260437112139357</v>
          </cell>
          <cell r="G19">
            <v>19.643074395516081</v>
          </cell>
          <cell r="H19">
            <v>39.199383347515017</v>
          </cell>
          <cell r="I19">
            <v>19.41924205627781</v>
          </cell>
          <cell r="J19">
            <v>38.627552116103885</v>
          </cell>
          <cell r="K19">
            <v>19.453066949978975</v>
          </cell>
          <cell r="L19">
            <v>38.794440659834066</v>
          </cell>
          <cell r="M19">
            <v>19.575308216329031</v>
          </cell>
          <cell r="N19">
            <v>39.115077375612607</v>
          </cell>
          <cell r="O19">
            <v>19.617319345490401</v>
          </cell>
          <cell r="P19">
            <v>39.401519617363313</v>
          </cell>
          <cell r="Q19">
            <v>19.477363365707028</v>
          </cell>
          <cell r="R19">
            <v>39.074712814139936</v>
          </cell>
          <cell r="S19">
            <v>19.55894925478027</v>
          </cell>
          <cell r="T19">
            <v>39.130924085834842</v>
          </cell>
          <cell r="W19">
            <v>19.576285322114721</v>
          </cell>
          <cell r="X19">
            <v>38.897613861040917</v>
          </cell>
        </row>
        <row r="20">
          <cell r="E20">
            <v>19.716235590576918</v>
          </cell>
          <cell r="F20">
            <v>39.201532012689036</v>
          </cell>
          <cell r="G20">
            <v>19.603555317688468</v>
          </cell>
          <cell r="H20">
            <v>39.14892748130611</v>
          </cell>
          <cell r="I20">
            <v>19.3980248886838</v>
          </cell>
          <cell r="J20">
            <v>38.572982762272275</v>
          </cell>
          <cell r="K20">
            <v>19.424615431316298</v>
          </cell>
          <cell r="L20">
            <v>38.742723954228737</v>
          </cell>
          <cell r="M20">
            <v>19.53929806424048</v>
          </cell>
          <cell r="N20">
            <v>39.032348950300872</v>
          </cell>
          <cell r="O20">
            <v>19.563722599309788</v>
          </cell>
          <cell r="P20">
            <v>39.315190725691451</v>
          </cell>
          <cell r="Q20">
            <v>19.435620537811165</v>
          </cell>
          <cell r="R20">
            <v>39.001341968375627</v>
          </cell>
          <cell r="S20">
            <v>19.521974465077012</v>
          </cell>
          <cell r="T20">
            <v>39.082487059994548</v>
          </cell>
          <cell r="W20">
            <v>19.577543026258066</v>
          </cell>
          <cell r="X20">
            <v>38.899068008010907</v>
          </cell>
        </row>
        <row r="21">
          <cell r="E21">
            <v>19.674274497650455</v>
          </cell>
          <cell r="F21">
            <v>39.1364335016954</v>
          </cell>
          <cell r="G21">
            <v>19.564061085719956</v>
          </cell>
          <cell r="H21">
            <v>39.092941376746531</v>
          </cell>
          <cell r="I21">
            <v>19.378900480496107</v>
          </cell>
          <cell r="J21">
            <v>38.517645256096245</v>
          </cell>
          <cell r="K21">
            <v>19.39861499413519</v>
          </cell>
          <cell r="L21">
            <v>38.689732598148019</v>
          </cell>
          <cell r="M21">
            <v>19.503772512015225</v>
          </cell>
          <cell r="N21">
            <v>38.942262530857136</v>
          </cell>
          <cell r="O21">
            <v>19.510491399031153</v>
          </cell>
          <cell r="P21">
            <v>39.220291978804084</v>
          </cell>
          <cell r="Q21">
            <v>19.394243259412452</v>
          </cell>
          <cell r="R21">
            <v>38.920914389174605</v>
          </cell>
          <cell r="S21">
            <v>19.485050988177239</v>
          </cell>
          <cell r="T21">
            <v>39.028804328602341</v>
          </cell>
          <cell r="W21">
            <v>19.578918765749027</v>
          </cell>
          <cell r="X21">
            <v>38.901245771851244</v>
          </cell>
        </row>
        <row r="22">
          <cell r="E22">
            <v>19.633266955481695</v>
          </cell>
          <cell r="F22">
            <v>39.066408647626474</v>
          </cell>
          <cell r="G22">
            <v>19.525360409911791</v>
          </cell>
          <cell r="H22">
            <v>39.032514739678284</v>
          </cell>
          <cell r="I22">
            <v>19.362390495716479</v>
          </cell>
          <cell r="J22">
            <v>38.463049060490164</v>
          </cell>
          <cell r="K22">
            <v>19.375774862583878</v>
          </cell>
          <cell r="L22">
            <v>38.636912057647656</v>
          </cell>
          <cell r="M22">
            <v>19.46942302411761</v>
          </cell>
          <cell r="N22">
            <v>38.846571546964071</v>
          </cell>
          <cell r="O22">
            <v>19.458661829418332</v>
          </cell>
          <cell r="P22">
            <v>39.118670472863641</v>
          </cell>
          <cell r="Q22">
            <v>19.354036892168953</v>
          </cell>
          <cell r="R22">
            <v>38.834995507880997</v>
          </cell>
          <cell r="S22">
            <v>19.448897497558967</v>
          </cell>
          <cell r="T22">
            <v>38.970920764961569</v>
          </cell>
          <cell r="W22">
            <v>19.580301086355885</v>
          </cell>
          <cell r="X22">
            <v>38.903970723087255</v>
          </cell>
        </row>
        <row r="23">
          <cell r="E23">
            <v>19.594011129233568</v>
          </cell>
          <cell r="F23">
            <v>38.992820404614626</v>
          </cell>
          <cell r="G23">
            <v>19.488206554897211</v>
          </cell>
          <cell r="H23">
            <v>38.968823705857623</v>
          </cell>
          <cell r="I23">
            <v>19.348945283691389</v>
          </cell>
          <cell r="J23">
            <v>38.410683417348508</v>
          </cell>
          <cell r="K23">
            <v>19.356718055911301</v>
          </cell>
          <cell r="L23">
            <v>38.585703139379618</v>
          </cell>
          <cell r="M23">
            <v>19.436918174257602</v>
          </cell>
          <cell r="N23">
            <v>38.747138514776289</v>
          </cell>
          <cell r="O23">
            <v>19.409242694088579</v>
          </cell>
          <cell r="P23">
            <v>39.012304154890515</v>
          </cell>
          <cell r="Q23">
            <v>19.315784007285007</v>
          </cell>
          <cell r="R23">
            <v>38.745257637787908</v>
          </cell>
          <cell r="S23">
            <v>19.414217679793101</v>
          </cell>
          <cell r="T23">
            <v>38.909963006796922</v>
          </cell>
          <cell r="W23">
            <v>19.581578000684043</v>
          </cell>
          <cell r="X23">
            <v>38.907022102375706</v>
          </cell>
        </row>
        <row r="24">
          <cell r="E24">
            <v>19.557271088911151</v>
          </cell>
          <cell r="F24">
            <v>38.917101084104686</v>
          </cell>
          <cell r="G24">
            <v>19.453322678202188</v>
          </cell>
          <cell r="H24">
            <v>38.90310794881038</v>
          </cell>
          <cell r="I24">
            <v>19.338931594755831</v>
          </cell>
          <cell r="J24">
            <v>38.361976724909134</v>
          </cell>
          <cell r="K24">
            <v>19.341964394126094</v>
          </cell>
          <cell r="L24">
            <v>38.537502689142563</v>
          </cell>
          <cell r="M24">
            <v>19.406890632364007</v>
          </cell>
          <cell r="N24">
            <v>38.645898785161926</v>
          </cell>
          <cell r="O24">
            <v>19.363195880297649</v>
          </cell>
          <cell r="P24">
            <v>38.903263324274143</v>
          </cell>
          <cell r="Q24">
            <v>19.280229153652865</v>
          </cell>
          <cell r="R24">
            <v>38.65344742446139</v>
          </cell>
          <cell r="S24">
            <v>19.38168653808474</v>
          </cell>
          <cell r="T24">
            <v>38.84711752753266</v>
          </cell>
        </row>
        <row r="25">
          <cell r="E25">
            <v>19.523761937608143</v>
          </cell>
          <cell r="F25">
            <v>38.840724476540942</v>
          </cell>
          <cell r="G25">
            <v>19.421387754806773</v>
          </cell>
          <cell r="H25">
            <v>38.836646550996925</v>
          </cell>
          <cell r="I25">
            <v>19.332622576240226</v>
          </cell>
          <cell r="J25">
            <v>38.318257574772915</v>
          </cell>
          <cell r="K25">
            <v>19.33191631866184</v>
          </cell>
          <cell r="L25">
            <v>38.493625489569773</v>
          </cell>
          <cell r="M25">
            <v>19.379924850383965</v>
          </cell>
          <cell r="N25">
            <v>38.544822874299427</v>
          </cell>
          <cell r="O25">
            <v>19.321417636898509</v>
          </cell>
          <cell r="P25">
            <v>38.793670336750374</v>
          </cell>
          <cell r="Q25">
            <v>19.248064366055427</v>
          </cell>
          <cell r="R25">
            <v>38.561351849271261</v>
          </cell>
          <cell r="S25">
            <v>19.351937254103614</v>
          </cell>
          <cell r="T25">
            <v>38.783607542936984</v>
          </cell>
        </row>
        <row r="26">
          <cell r="E26">
            <v>19.494135892838564</v>
          </cell>
          <cell r="F26">
            <v>38.765177165712515</v>
          </cell>
          <cell r="G26">
            <v>19.393023361669421</v>
          </cell>
          <cell r="H26">
            <v>38.770733107926965</v>
          </cell>
          <cell r="I26">
            <v>19.330190321723293</v>
          </cell>
          <cell r="J26">
            <v>38.280718511388251</v>
          </cell>
          <cell r="K26">
            <v>19.326847914823823</v>
          </cell>
          <cell r="L26">
            <v>38.455268396286264</v>
          </cell>
          <cell r="M26">
            <v>19.356545686590586</v>
          </cell>
          <cell r="N26">
            <v>38.445878109821599</v>
          </cell>
          <cell r="O26">
            <v>19.284721129876882</v>
          </cell>
          <cell r="P26">
            <v>38.68565829516119</v>
          </cell>
          <cell r="Q26">
            <v>19.219915695496379</v>
          </cell>
          <cell r="R26">
            <v>38.470763447831438</v>
          </cell>
          <cell r="S26">
            <v>19.325548863823109</v>
          </cell>
          <cell r="T26">
            <v>38.72066920261851</v>
          </cell>
        </row>
        <row r="27">
          <cell r="E27">
            <v>19.468969591864731</v>
          </cell>
          <cell r="F27">
            <v>38.69192959409088</v>
          </cell>
          <cell r="G27">
            <v>19.368781579438526</v>
          </cell>
          <cell r="H27">
            <v>38.706650549794439</v>
          </cell>
          <cell r="I27">
            <v>19.331701176767847</v>
          </cell>
          <cell r="J27">
            <v>38.250383502547237</v>
          </cell>
          <cell r="K27">
            <v>19.326897435456399</v>
          </cell>
          <cell r="L27">
            <v>38.423477690807331</v>
          </cell>
          <cell r="M27">
            <v>19.337208189813712</v>
          </cell>
          <cell r="N27">
            <v>38.350990339021003</v>
          </cell>
          <cell r="O27">
            <v>19.253820615000279</v>
          </cell>
          <cell r="P27">
            <v>38.581329531034235</v>
          </cell>
          <cell r="Q27">
            <v>19.196331023829512</v>
          </cell>
          <cell r="R27">
            <v>38.383445420333175</v>
          </cell>
          <cell r="S27">
            <v>19.303034987243684</v>
          </cell>
          <cell r="T27">
            <v>38.659527529780235</v>
          </cell>
        </row>
        <row r="28">
          <cell r="E28">
            <v>19.448752868108848</v>
          </cell>
          <cell r="F28">
            <v>38.622407442339778</v>
          </cell>
          <cell r="G28">
            <v>19.349134246830602</v>
          </cell>
          <cell r="H28">
            <v>38.645646170700566</v>
          </cell>
          <cell r="I28">
            <v>19.337113929186771</v>
          </cell>
          <cell r="J28">
            <v>38.228080008213603</v>
          </cell>
          <cell r="K28">
            <v>19.332063529765801</v>
          </cell>
          <cell r="L28">
            <v>38.399120540706257</v>
          </cell>
          <cell r="M28">
            <v>19.322288742432026</v>
          </cell>
          <cell r="N28">
            <v>38.262006444423022</v>
          </cell>
          <cell r="O28">
            <v>19.229317535641961</v>
          </cell>
          <cell r="P28">
            <v>38.482714685091032</v>
          </cell>
          <cell r="Q28">
            <v>19.177769399861653</v>
          </cell>
          <cell r="R28">
            <v>38.301097312858936</v>
          </cell>
          <cell r="S28">
            <v>19.284833831363802</v>
          </cell>
          <cell r="T28">
            <v>38.601372577536338</v>
          </cell>
        </row>
        <row r="29">
          <cell r="E29">
            <v>19.433879217102646</v>
          </cell>
          <cell r="F29">
            <v>38.557963880062772</v>
          </cell>
          <cell r="G29">
            <v>19.334463776826347</v>
          </cell>
          <cell r="H29">
            <v>38.588907351492949</v>
          </cell>
          <cell r="I29">
            <v>19.346280933204071</v>
          </cell>
          <cell r="J29">
            <v>38.214416409571889</v>
          </cell>
          <cell r="K29">
            <v>19.342205280166276</v>
          </cell>
          <cell r="L29">
            <v>38.382861345543446</v>
          </cell>
          <cell r="M29">
            <v>19.312077734518187</v>
          </cell>
          <cell r="N29">
            <v>38.180658396318336</v>
          </cell>
          <cell r="O29">
            <v>19.211688816369797</v>
          </cell>
          <cell r="P29">
            <v>38.391733183135152</v>
          </cell>
          <cell r="Q29">
            <v>19.164592104489806</v>
          </cell>
          <cell r="R29">
            <v>38.225321937651117</v>
          </cell>
          <cell r="S29">
            <v>19.271299660979157</v>
          </cell>
          <cell r="T29">
            <v>38.547336265881967</v>
          </cell>
        </row>
        <row r="30">
          <cell r="E30">
            <v>19.424638137544434</v>
          </cell>
          <cell r="F30">
            <v>38.499853227896118</v>
          </cell>
          <cell r="G30">
            <v>19.325055713436985</v>
          </cell>
          <cell r="H30">
            <v>38.537538448748016</v>
          </cell>
          <cell r="I30">
            <v>19.358952136846753</v>
          </cell>
          <cell r="J30">
            <v>38.209765413974694</v>
          </cell>
          <cell r="K30">
            <v>19.357046046144468</v>
          </cell>
          <cell r="L30">
            <v>38.375143613778384</v>
          </cell>
          <cell r="M30">
            <v>19.306773911726395</v>
          </cell>
          <cell r="N30">
            <v>38.108529541931262</v>
          </cell>
          <cell r="O30">
            <v>19.201277580152048</v>
          </cell>
          <cell r="P30">
            <v>38.310155876612235</v>
          </cell>
          <cell r="Q30">
            <v>19.157055618779435</v>
          </cell>
          <cell r="R30">
            <v>38.157594176194941</v>
          </cell>
          <cell r="S30">
            <v>19.262695903321397</v>
          </cell>
          <cell r="T30">
            <v>38.49847035015808</v>
          </cell>
        </row>
        <row r="31">
          <cell r="E31">
            <v>19.421209496536239</v>
          </cell>
          <cell r="F31">
            <v>38.449206543584353</v>
          </cell>
          <cell r="G31">
            <v>19.321093173914875</v>
          </cell>
          <cell r="H31">
            <v>38.492539299726438</v>
          </cell>
          <cell r="I31">
            <v>19.374781902710804</v>
          </cell>
          <cell r="J31">
            <v>38.214253888457677</v>
          </cell>
          <cell r="K31">
            <v>19.376181010291479</v>
          </cell>
          <cell r="L31">
            <v>38.376177865014995</v>
          </cell>
          <cell r="M31">
            <v>19.306480506934282</v>
          </cell>
          <cell r="N31">
            <v>38.047023787367088</v>
          </cell>
          <cell r="O31">
            <v>19.198286469859092</v>
          </cell>
          <cell r="P31">
            <v>38.239570575000933</v>
          </cell>
          <cell r="Q31">
            <v>19.155306631852255</v>
          </cell>
          <cell r="R31">
            <v>38.099232272327953</v>
          </cell>
          <cell r="S31">
            <v>19.259190020746701</v>
          </cell>
          <cell r="T31">
            <v>38.455725949830089</v>
          </cell>
        </row>
        <row r="32">
          <cell r="E32">
            <v>19.423660028675261</v>
          </cell>
          <cell r="F32">
            <v>38.407009607227856</v>
          </cell>
          <cell r="G32">
            <v>19.32265328458449</v>
          </cell>
          <cell r="H32">
            <v>38.454785761678146</v>
          </cell>
          <cell r="I32">
            <v>19.393338436048577</v>
          </cell>
          <cell r="J32">
            <v>38.227759399137518</v>
          </cell>
          <cell r="K32">
            <v>19.39908822066651</v>
          </cell>
          <cell r="L32">
            <v>38.385935887575634</v>
          </cell>
          <cell r="M32">
            <v>19.311203230932385</v>
          </cell>
          <cell r="N32">
            <v>37.997338272176655</v>
          </cell>
          <cell r="O32">
            <v>19.202773704050436</v>
          </cell>
          <cell r="P32">
            <v>38.181351140907523</v>
          </cell>
          <cell r="Q32">
            <v>19.159379185749376</v>
          </cell>
          <cell r="R32">
            <v>38.051372174123252</v>
          </cell>
          <cell r="S32">
            <v>19.260850251271499</v>
          </cell>
          <cell r="T32">
            <v>38.419935036029344</v>
          </cell>
        </row>
        <row r="33">
          <cell r="E33">
            <v>19.43194203714086</v>
          </cell>
          <cell r="F33">
            <v>38.3740837341945</v>
          </cell>
          <cell r="G33">
            <v>19.329705679666251</v>
          </cell>
          <cell r="H33">
            <v>38.425012664277233</v>
          </cell>
          <cell r="I33">
            <v>19.414115563003886</v>
          </cell>
          <cell r="J33">
            <v>38.249913550889119</v>
          </cell>
          <cell r="K33">
            <v>19.425142828285168</v>
          </cell>
          <cell r="L33">
            <v>38.404151508042119</v>
          </cell>
          <cell r="M33">
            <v>19.320850161270094</v>
          </cell>
          <cell r="N33">
            <v>37.9604400683967</v>
          </cell>
          <cell r="O33">
            <v>19.214651943816705</v>
          </cell>
          <cell r="P33">
            <v>38.136630749393014</v>
          </cell>
          <cell r="Q33">
            <v>19.16919401284164</v>
          </cell>
          <cell r="R33">
            <v>38.014945423952327</v>
          </cell>
          <cell r="S33">
            <v>19.267644280397118</v>
          </cell>
          <cell r="T33">
            <v>38.391794238181411</v>
          </cell>
        </row>
        <row r="34">
          <cell r="E34">
            <v>19.445894322058894</v>
          </cell>
          <cell r="F34">
            <v>38.351069789150252</v>
          </cell>
          <cell r="G34">
            <v>19.342113092311866</v>
          </cell>
          <cell r="H34">
            <v>38.403799506998219</v>
          </cell>
          <cell r="I34">
            <v>19.436546537715319</v>
          </cell>
          <cell r="J34">
            <v>38.280112036204244</v>
          </cell>
          <cell r="K34">
            <v>19.453634131370912</v>
          </cell>
          <cell r="L34">
            <v>38.430327851772702</v>
          </cell>
          <cell r="M34">
            <v>19.335233531421611</v>
          </cell>
          <cell r="N34">
            <v>37.937047357592725</v>
          </cell>
          <cell r="O34">
            <v>19.233689992732142</v>
          </cell>
          <cell r="P34">
            <v>38.106279832009541</v>
          </cell>
          <cell r="Q34">
            <v>19.184560078683901</v>
          </cell>
          <cell r="R34">
            <v>37.990661027072441</v>
          </cell>
          <cell r="S34">
            <v>19.279439870074711</v>
          </cell>
          <cell r="T34">
            <v>38.371851284906718</v>
          </cell>
        </row>
        <row r="35">
          <cell r="E35">
            <v>19.465245318073922</v>
          </cell>
          <cell r="F35">
            <v>38.338415712357424</v>
          </cell>
          <cell r="G35">
            <v>19.359634026347418</v>
          </cell>
          <cell r="H35">
            <v>38.391559179817925</v>
          </cell>
          <cell r="I35">
            <v>19.460019501665936</v>
          </cell>
          <cell r="J35">
            <v>38.317531119125078</v>
          </cell>
          <cell r="K35">
            <v>19.483784961446844</v>
          </cell>
          <cell r="L35">
            <v>38.463750896347037</v>
          </cell>
          <cell r="M35">
            <v>19.354073385447776</v>
          </cell>
          <cell r="N35">
            <v>37.927615452271709</v>
          </cell>
          <cell r="O35">
            <v>19.259517296830072</v>
          </cell>
          <cell r="P35">
            <v>38.090889134840317</v>
          </cell>
          <cell r="Q35">
            <v>19.20517830028318</v>
          </cell>
          <cell r="R35">
            <v>37.978991651645785</v>
          </cell>
          <cell r="S35">
            <v>19.296007432568498</v>
          </cell>
          <cell r="T35">
            <v>38.360494343105991</v>
          </cell>
        </row>
        <row r="36">
          <cell r="E36">
            <v>19.489618380059945</v>
          </cell>
          <cell r="F36">
            <v>38.336367801027002</v>
          </cell>
          <cell r="G36">
            <v>19.381927456721666</v>
          </cell>
          <cell r="H36">
            <v>38.388529926781757</v>
          </cell>
          <cell r="I36">
            <v>19.483894173588613</v>
          </cell>
          <cell r="J36">
            <v>38.361150104613813</v>
          </cell>
          <cell r="K36">
            <v>19.514772882465842</v>
          </cell>
          <cell r="L36">
            <v>38.503508948236522</v>
          </cell>
          <cell r="M36">
            <v>19.377003027019988</v>
          </cell>
          <cell r="N36">
            <v>37.932327933742087</v>
          </cell>
          <cell r="O36">
            <v>19.291631157014347</v>
          </cell>
          <cell r="P36">
            <v>38.09075822029908</v>
          </cell>
          <cell r="Q36">
            <v>19.230647367408928</v>
          </cell>
          <cell r="R36">
            <v>37.980164428791305</v>
          </cell>
          <cell r="S36">
            <v>19.317024499119853</v>
          </cell>
          <cell r="T36">
            <v>38.357944462733052</v>
          </cell>
        </row>
        <row r="37">
          <cell r="E37">
            <v>19.51853911408935</v>
          </cell>
          <cell r="F37">
            <v>38.34496591542355</v>
          </cell>
          <cell r="G37">
            <v>19.408559467170775</v>
          </cell>
          <cell r="H37">
            <v>38.394770708854331</v>
          </cell>
          <cell r="I37">
            <v>19.507519314669924</v>
          </cell>
          <cell r="J37">
            <v>38.409779180452531</v>
          </cell>
          <cell r="K37">
            <v>19.545752624721988</v>
          </cell>
          <cell r="L37">
            <v>38.548517511427114</v>
          </cell>
          <cell r="M37">
            <v>19.403576156747125</v>
          </cell>
          <cell r="N37">
            <v>37.951093078912415</v>
          </cell>
          <cell r="O37">
            <v>19.329406513525459</v>
          </cell>
          <cell r="P37">
            <v>38.105889636488456</v>
          </cell>
          <cell r="Q37">
            <v>19.260471553640176</v>
          </cell>
          <cell r="R37">
            <v>37.994156531735882</v>
          </cell>
          <cell r="S37">
            <v>19.342081996434917</v>
          </cell>
          <cell r="T37">
            <v>38.364251274308899</v>
          </cell>
        </row>
        <row r="38">
          <cell r="E38">
            <v>19.551444610971107</v>
          </cell>
          <cell r="F38">
            <v>38.364042703030556</v>
          </cell>
          <cell r="G38">
            <v>19.439011695904824</v>
          </cell>
          <cell r="H38">
            <v>38.410160056311391</v>
          </cell>
          <cell r="I38">
            <v>19.530250492647315</v>
          </cell>
          <cell r="J38">
            <v>38.462091872218878</v>
          </cell>
          <cell r="K38">
            <v>19.575879141604698</v>
          </cell>
          <cell r="L38">
            <v>38.597548869643546</v>
          </cell>
          <cell r="M38">
            <v>19.43327555888553</v>
          </cell>
          <cell r="N38">
            <v>37.983545645576989</v>
          </cell>
          <cell r="O38">
            <v>19.372108112017749</v>
          </cell>
          <cell r="P38">
            <v>38.13598886760407</v>
          </cell>
          <cell r="Q38">
            <v>19.29407036511644</v>
          </cell>
          <cell r="R38">
            <v>38.020695620111482</v>
          </cell>
          <cell r="S38">
            <v>19.370692208830935</v>
          </cell>
          <cell r="T38">
            <v>38.379292022920112</v>
          </cell>
        </row>
        <row r="39">
          <cell r="E39">
            <v>19.587694402637851</v>
          </cell>
          <cell r="F39">
            <v>38.393226855876783</v>
          </cell>
          <cell r="G39">
            <v>19.472691424930396</v>
          </cell>
          <cell r="H39">
            <v>38.434398433009811</v>
          </cell>
          <cell r="I39">
            <v>19.551467660241329</v>
          </cell>
          <cell r="J39">
            <v>38.516661226050488</v>
          </cell>
          <cell r="K39">
            <v>19.604330660267379</v>
          </cell>
          <cell r="L39">
            <v>38.649265575248876</v>
          </cell>
          <cell r="M39">
            <v>19.465523168355155</v>
          </cell>
          <cell r="N39">
            <v>38.02905398143993</v>
          </cell>
          <cell r="O39">
            <v>19.418904814448911</v>
          </cell>
          <cell r="P39">
            <v>38.180470066349599</v>
          </cell>
          <cell r="Q39">
            <v>19.330789839190416</v>
          </cell>
          <cell r="R39">
            <v>38.059265140750647</v>
          </cell>
          <cell r="S39">
            <v>19.402298271067245</v>
          </cell>
          <cell r="T39">
            <v>38.40277395750357</v>
          </cell>
        </row>
        <row r="40">
          <cell r="E40">
            <v>19.626582928128325</v>
          </cell>
          <cell r="F40">
            <v>38.431950337623547</v>
          </cell>
          <cell r="G40">
            <v>19.508943116632132</v>
          </cell>
          <cell r="H40">
            <v>38.467014066517898</v>
          </cell>
          <cell r="M40">
            <v>19.499691322118778</v>
          </cell>
          <cell r="N40">
            <v>38.086732318508616</v>
          </cell>
          <cell r="O40">
            <v>19.468885776236583</v>
          </cell>
          <cell r="P40">
            <v>38.238467456788094</v>
          </cell>
          <cell r="Q40">
            <v>19.369915273067036</v>
          </cell>
          <cell r="R40">
            <v>38.1091143818063</v>
          </cell>
          <cell r="S40">
            <v>19.436285007093787</v>
          </cell>
          <cell r="T40">
            <v>38.43424002891291</v>
          </cell>
        </row>
        <row r="41">
          <cell r="E41">
            <v>19.667353266528892</v>
          </cell>
          <cell r="F41">
            <v>38.479459439745966</v>
          </cell>
          <cell r="G41">
            <v>19.547061173066748</v>
          </cell>
          <cell r="H41">
            <v>38.507372130629157</v>
          </cell>
          <cell r="M41">
            <v>19.535114975929098</v>
          </cell>
          <cell r="N41">
            <v>38.155458013560164</v>
          </cell>
          <cell r="O41">
            <v>19.521078174812072</v>
          </cell>
          <cell r="P41">
            <v>38.308852185685716</v>
          </cell>
          <cell r="Q41">
            <v>19.410685134680421</v>
          </cell>
          <cell r="R41">
            <v>38.16927308450397</v>
          </cell>
          <cell r="S41">
            <v>19.471990903753142</v>
          </cell>
          <cell r="T41">
            <v>38.473077785860276</v>
          </cell>
        </row>
        <row r="42">
          <cell r="E42">
            <v>19.709211869578166</v>
          </cell>
          <cell r="F42">
            <v>38.534829451612019</v>
          </cell>
          <cell r="G42">
            <v>19.586303669624392</v>
          </cell>
          <cell r="H42">
            <v>38.554687101532274</v>
          </cell>
          <cell r="M42">
            <v>19.571104648658498</v>
          </cell>
          <cell r="N42">
            <v>38.233893399114699</v>
          </cell>
          <cell r="O42">
            <v>19.574466144505074</v>
          </cell>
          <cell r="P42">
            <v>38.39025429435592</v>
          </cell>
          <cell r="Q42">
            <v>19.452305885049284</v>
          </cell>
          <cell r="R42">
            <v>38.238570328125164</v>
          </cell>
          <cell r="S42">
            <v>19.508720986381689</v>
          </cell>
          <cell r="T42">
            <v>38.518531295583976</v>
          </cell>
        </row>
        <row r="43">
          <cell r="E43">
            <v>19.751344007181238</v>
          </cell>
          <cell r="F43">
            <v>38.596982658923203</v>
          </cell>
          <cell r="G43">
            <v>19.625906795747245</v>
          </cell>
          <cell r="H43">
            <v>38.608038047138606</v>
          </cell>
          <cell r="M43">
            <v>19.606959842264953</v>
          </cell>
          <cell r="N43">
            <v>38.32051181961134</v>
          </cell>
          <cell r="O43">
            <v>19.628010549213435</v>
          </cell>
          <cell r="P43">
            <v>38.481089383346962</v>
          </cell>
          <cell r="Q43">
            <v>19.493967423610609</v>
          </cell>
          <cell r="R43">
            <v>38.315657320647233</v>
          </cell>
          <cell r="S43">
            <v>19.545760345700916</v>
          </cell>
          <cell r="T43">
            <v>38.569715857219848</v>
          </cell>
        </row>
        <row r="44">
          <cell r="E44">
            <v>19.79292962520427</v>
          </cell>
          <cell r="F44">
            <v>38.664709320197417</v>
          </cell>
          <cell r="G44">
            <v>19.665099721633212</v>
          </cell>
          <cell r="H44">
            <v>38.666386551977723</v>
          </cell>
          <cell r="M44">
            <v>19.641982676189585</v>
          </cell>
          <cell r="N44">
            <v>38.41362734602211</v>
          </cell>
          <cell r="O44">
            <v>19.680669208005366</v>
          </cell>
          <cell r="P44">
            <v>38.579589450975007</v>
          </cell>
          <cell r="Q44">
            <v>19.53485885590559</v>
          </cell>
          <cell r="R44">
            <v>38.39903365144589</v>
          </cell>
          <cell r="S44">
            <v>19.582388052713316</v>
          </cell>
          <cell r="T44">
            <v>38.62563522149722</v>
          </cell>
        </row>
        <row r="45">
          <cell r="E45">
            <v>19.833159306895375</v>
          </cell>
          <cell r="F45">
            <v>38.7366912130109</v>
          </cell>
          <cell r="G45">
            <v>19.703119601561216</v>
          </cell>
          <cell r="H45">
            <v>38.728596928773371</v>
          </cell>
          <cell r="M45">
            <v>19.675491470807941</v>
          </cell>
          <cell r="N45">
            <v>38.511427590542759</v>
          </cell>
          <cell r="O45">
            <v>19.731417179985812</v>
          </cell>
          <cell r="P45">
            <v>38.683837305465858</v>
          </cell>
          <cell r="Q45">
            <v>19.574184276717922</v>
          </cell>
          <cell r="R45">
            <v>38.487076495081318</v>
          </cell>
          <cell r="S45">
            <v>19.617891190765299</v>
          </cell>
          <cell r="T45">
            <v>38.685200981597767</v>
          </cell>
        </row>
        <row r="46">
          <cell r="E46">
            <v>19.871250027261024</v>
          </cell>
          <cell r="F46">
            <v>38.811527291698226</v>
          </cell>
          <cell r="G46">
            <v>19.739226421815435</v>
          </cell>
          <cell r="H46">
            <v>38.793458323304478</v>
          </cell>
          <cell r="M46">
            <v>19.706834015548459</v>
          </cell>
          <cell r="N46">
            <v>38.61200898265983</v>
          </cell>
          <cell r="O46">
            <v>19.779266713605143</v>
          </cell>
          <cell r="P46">
            <v>38.791803880912013</v>
          </cell>
          <cell r="Q46">
            <v>19.611178261463493</v>
          </cell>
          <cell r="R46">
            <v>38.5780721977494</v>
          </cell>
          <cell r="S46">
            <v>19.651578731658901</v>
          </cell>
          <cell r="T46">
            <v>38.747253757756184</v>
          </cell>
        </row>
      </sheetData>
      <sheetData sheetId="20">
        <row r="1">
          <cell r="C1">
            <v>17.043141900593316</v>
          </cell>
          <cell r="D1">
            <v>15.498782939674904</v>
          </cell>
          <cell r="E1">
            <v>17.169363002303662</v>
          </cell>
          <cell r="F1">
            <v>15.622103818787066</v>
          </cell>
          <cell r="G1">
            <v>17.094553458780503</v>
          </cell>
          <cell r="H1">
            <v>15.575641110492985</v>
          </cell>
          <cell r="I1">
            <v>17.05211421842289</v>
          </cell>
          <cell r="J1">
            <v>15.524687822260709</v>
          </cell>
          <cell r="K1">
            <v>17.026788619198559</v>
          </cell>
          <cell r="L1">
            <v>15.497284346499606</v>
          </cell>
          <cell r="M1">
            <v>17.061119845350213</v>
          </cell>
          <cell r="N1">
            <v>15.499338900088187</v>
          </cell>
          <cell r="O1">
            <v>17.103145970667562</v>
          </cell>
          <cell r="P1">
            <v>15.575172723827647</v>
          </cell>
          <cell r="Q1">
            <v>17.199174553704516</v>
          </cell>
          <cell r="R1">
            <v>15.61773111355623</v>
          </cell>
          <cell r="S1">
            <v>17.137755039881917</v>
          </cell>
          <cell r="T1">
            <v>15.554425184387</v>
          </cell>
          <cell r="U1">
            <v>17.224863074629553</v>
          </cell>
          <cell r="V1">
            <v>15.65952981425866</v>
          </cell>
          <cell r="W1">
            <v>17.177372126779282</v>
          </cell>
          <cell r="X1">
            <v>15.591592265880712</v>
          </cell>
          <cell r="Y1">
            <v>17.060675514776161</v>
          </cell>
          <cell r="Z1">
            <v>15.499965985931514</v>
          </cell>
          <cell r="AA1">
            <v>17.096007597103323</v>
          </cell>
          <cell r="AB1">
            <v>15.578487747034808</v>
          </cell>
          <cell r="AC1">
            <v>17.094592407727493</v>
          </cell>
          <cell r="AD1">
            <v>15.553957194765799</v>
          </cell>
          <cell r="AE1">
            <v>17.085361627691675</v>
          </cell>
          <cell r="AF1">
            <v>15.544431930999025</v>
          </cell>
          <cell r="AG1">
            <v>17.100830491106866</v>
          </cell>
          <cell r="AH1">
            <v>15.541068267798156</v>
          </cell>
          <cell r="AI1">
            <v>17.174281658859531</v>
          </cell>
          <cell r="AJ1">
            <v>15.548525162515999</v>
          </cell>
          <cell r="AO1">
            <v>17.052</v>
          </cell>
          <cell r="AP1">
            <v>15.515000000000001</v>
          </cell>
        </row>
        <row r="2">
          <cell r="C2">
            <v>17.038912117190268</v>
          </cell>
          <cell r="D2">
            <v>15.529732106958802</v>
          </cell>
          <cell r="E2">
            <v>17.16241488051206</v>
          </cell>
          <cell r="F2">
            <v>15.626757930423345</v>
          </cell>
          <cell r="G2">
            <v>17.091312658001911</v>
          </cell>
          <cell r="H2">
            <v>15.578023045070022</v>
          </cell>
          <cell r="I2">
            <v>17.059321758787753</v>
          </cell>
          <cell r="J2">
            <v>15.534018056072389</v>
          </cell>
          <cell r="K2">
            <v>17.031930942463926</v>
          </cell>
          <cell r="L2">
            <v>15.50669815582962</v>
          </cell>
          <cell r="M2">
            <v>17.069414282874686</v>
          </cell>
          <cell r="N2">
            <v>15.510664742193093</v>
          </cell>
          <cell r="O2">
            <v>17.097848618980432</v>
          </cell>
          <cell r="P2">
            <v>15.578639015650058</v>
          </cell>
          <cell r="Q2">
            <v>17.195233589865609</v>
          </cell>
          <cell r="R2">
            <v>15.621445454477778</v>
          </cell>
          <cell r="S2">
            <v>17.134236735659332</v>
          </cell>
          <cell r="T2">
            <v>15.557275542103325</v>
          </cell>
          <cell r="U2">
            <v>17.217621193265632</v>
          </cell>
          <cell r="V2">
            <v>15.664751013235692</v>
          </cell>
          <cell r="W2">
            <v>17.171874964077531</v>
          </cell>
          <cell r="X2">
            <v>15.596178104915955</v>
          </cell>
          <cell r="Y2">
            <v>17.070995947345907</v>
          </cell>
          <cell r="Z2">
            <v>15.513333479160776</v>
          </cell>
          <cell r="AA2">
            <v>17.089983783697246</v>
          </cell>
          <cell r="AB2">
            <v>15.582479175944675</v>
          </cell>
          <cell r="AC2">
            <v>17.08856174203957</v>
          </cell>
          <cell r="AD2">
            <v>15.558203981604249</v>
          </cell>
          <cell r="AE2">
            <v>17.081566224263909</v>
          </cell>
          <cell r="AF2">
            <v>15.547562543712468</v>
          </cell>
          <cell r="AG2">
            <v>17.111285377192139</v>
          </cell>
          <cell r="AH2">
            <v>15.553510195153697</v>
          </cell>
          <cell r="AI2">
            <v>17.188447104472033</v>
          </cell>
          <cell r="AJ2">
            <v>15.568081198965691</v>
          </cell>
        </row>
        <row r="3">
          <cell r="C3">
            <v>17.037774302131822</v>
          </cell>
          <cell r="D3">
            <v>15.536578042884367</v>
          </cell>
          <cell r="E3">
            <v>17.153145245837344</v>
          </cell>
          <cell r="F3">
            <v>15.628921154434099</v>
          </cell>
          <cell r="G3">
            <v>17.086642507067992</v>
          </cell>
          <cell r="H3">
            <v>15.579087728740467</v>
          </cell>
          <cell r="I3">
            <v>17.065587571900586</v>
          </cell>
          <cell r="J3">
            <v>15.54346017359193</v>
          </cell>
          <cell r="K3">
            <v>17.036268645699117</v>
          </cell>
          <cell r="L3">
            <v>15.516041323629452</v>
          </cell>
          <cell r="M3">
            <v>17.076885306849409</v>
          </cell>
          <cell r="N3">
            <v>15.522144161734415</v>
          </cell>
          <cell r="O3">
            <v>17.090450025445783</v>
          </cell>
          <cell r="P3">
            <v>15.579930447242752</v>
          </cell>
          <cell r="Q3">
            <v>17.188960691783198</v>
          </cell>
          <cell r="R3">
            <v>15.623569653304912</v>
          </cell>
          <cell r="S3">
            <v>17.128999290894079</v>
          </cell>
          <cell r="T3">
            <v>15.558703017299162</v>
          </cell>
          <cell r="U3">
            <v>17.207800609374839</v>
          </cell>
          <cell r="V3">
            <v>15.667394042934118</v>
          </cell>
          <cell r="W3">
            <v>17.164115804402297</v>
          </cell>
          <cell r="X3">
            <v>15.59882132678274</v>
          </cell>
          <cell r="Y3">
            <v>17.080324211333654</v>
          </cell>
          <cell r="Z3">
            <v>15.526916484825929</v>
          </cell>
          <cell r="AA3">
            <v>17.081544866777104</v>
          </cell>
          <cell r="AB3">
            <v>15.584000680587749</v>
          </cell>
          <cell r="AC3">
            <v>17.079977951697206</v>
          </cell>
          <cell r="AD3">
            <v>15.559991729806322</v>
          </cell>
          <cell r="AE3">
            <v>17.075877912802017</v>
          </cell>
          <cell r="AF3">
            <v>15.549159122934617</v>
          </cell>
          <cell r="AG3">
            <v>17.120787892028179</v>
          </cell>
          <cell r="AH3">
            <v>15.566205377913384</v>
          </cell>
          <cell r="AI3">
            <v>17.201197098550519</v>
          </cell>
          <cell r="AJ3">
            <v>15.587892160925589</v>
          </cell>
        </row>
        <row r="4">
          <cell r="C4">
            <v>17.013520606363556</v>
          </cell>
          <cell r="D4">
            <v>15.505081822325053</v>
          </cell>
          <cell r="E4">
            <v>17.141734521174399</v>
          </cell>
          <cell r="F4">
            <v>15.628551386124592</v>
          </cell>
          <cell r="G4">
            <v>17.080670395522048</v>
          </cell>
          <cell r="H4">
            <v>15.578806119709212</v>
          </cell>
          <cell r="I4">
            <v>17.070637811661648</v>
          </cell>
          <cell r="J4">
            <v>15.552601508975425</v>
          </cell>
          <cell r="K4">
            <v>17.03961215045814</v>
          </cell>
          <cell r="L4">
            <v>15.524905508632761</v>
          </cell>
          <cell r="M4">
            <v>17.083329127215855</v>
          </cell>
          <cell r="N4">
            <v>15.533464030071682</v>
          </cell>
          <cell r="O4">
            <v>17.081152004408537</v>
          </cell>
          <cell r="P4">
            <v>15.579011791718393</v>
          </cell>
          <cell r="Q4">
            <v>17.180526967764742</v>
          </cell>
          <cell r="R4">
            <v>15.624045767430999</v>
          </cell>
          <cell r="S4">
            <v>17.122185569426353</v>
          </cell>
          <cell r="T4">
            <v>15.558668672172322</v>
          </cell>
          <cell r="U4">
            <v>17.195592469451864</v>
          </cell>
          <cell r="V4">
            <v>15.667407459787261</v>
          </cell>
          <cell r="W4">
            <v>17.154245670970749</v>
          </cell>
          <cell r="X4">
            <v>15.599470484174049</v>
          </cell>
          <cell r="Y4">
            <v>17.088405856014791</v>
          </cell>
          <cell r="Z4">
            <v>15.54034449394068</v>
          </cell>
          <cell r="AA4">
            <v>17.070921037997863</v>
          </cell>
          <cell r="AB4">
            <v>15.583010758283637</v>
          </cell>
          <cell r="AC4">
            <v>17.06907518012466</v>
          </cell>
          <cell r="AD4">
            <v>15.55927167426138</v>
          </cell>
          <cell r="AE4">
            <v>17.068451855614367</v>
          </cell>
          <cell r="AF4">
            <v>15.549178118146262</v>
          </cell>
          <cell r="AG4">
            <v>17.129078831781463</v>
          </cell>
          <cell r="AH4">
            <v>15.578807524585407</v>
          </cell>
          <cell r="AI4">
            <v>17.212183854493286</v>
          </cell>
          <cell r="AJ4">
            <v>15.60741765699675</v>
          </cell>
        </row>
        <row r="5">
          <cell r="C5">
            <v>17.039227617166578</v>
          </cell>
          <cell r="D5">
            <v>15.516294951624122</v>
          </cell>
          <cell r="E5">
            <v>17.12840480329929</v>
          </cell>
          <cell r="F5">
            <v>15.625655822614362</v>
          </cell>
          <cell r="G5">
            <v>17.07355922699892</v>
          </cell>
          <cell r="H5">
            <v>15.577185899536529</v>
          </cell>
          <cell r="I5">
            <v>17.07425175835964</v>
          </cell>
          <cell r="J5">
            <v>15.561042542001619</v>
          </cell>
          <cell r="K5">
            <v>17.041815329539109</v>
          </cell>
          <cell r="L5">
            <v>15.532903303419824</v>
          </cell>
          <cell r="M5">
            <v>17.088569973352211</v>
          </cell>
          <cell r="N5">
            <v>15.544315570705347</v>
          </cell>
          <cell r="O5">
            <v>17.070208181644468</v>
          </cell>
          <cell r="P5">
            <v>15.575908107604928</v>
          </cell>
          <cell r="Q5">
            <v>17.17016246781639</v>
          </cell>
          <cell r="R5">
            <v>15.62286080970382</v>
          </cell>
          <cell r="S5">
            <v>17.113981431815745</v>
          </cell>
          <cell r="T5">
            <v>15.557173443568335</v>
          </cell>
          <cell r="U5">
            <v>17.181234391053753</v>
          </cell>
          <cell r="V5">
            <v>15.664791002651334</v>
          </cell>
          <cell r="W5">
            <v>17.142456674703016</v>
          </cell>
          <cell r="X5">
            <v>15.598112941979664</v>
          </cell>
          <cell r="Y5">
            <v>17.095020435189692</v>
          </cell>
          <cell r="Z5">
            <v>15.553251225420583</v>
          </cell>
          <cell r="AA5">
            <v>17.058402087714363</v>
          </cell>
          <cell r="AB5">
            <v>15.579536411532255</v>
          </cell>
          <cell r="AC5">
            <v>17.056150826509032</v>
          </cell>
          <cell r="AD5">
            <v>15.556063456207642</v>
          </cell>
          <cell r="AE5">
            <v>17.059490616182742</v>
          </cell>
          <cell r="AF5">
            <v>15.547619011207544</v>
          </cell>
          <cell r="AG5">
            <v>17.13593204122839</v>
          </cell>
          <cell r="AH5">
            <v>15.590972881459896</v>
          </cell>
          <cell r="AI5">
            <v>17.22110768223855</v>
          </cell>
          <cell r="AJ5">
            <v>15.626125082545524</v>
          </cell>
        </row>
        <row r="6">
          <cell r="C6">
            <v>17.020816263559372</v>
          </cell>
          <cell r="D6">
            <v>15.498907781283034</v>
          </cell>
          <cell r="E6">
            <v>17.113415540008123</v>
          </cell>
          <cell r="F6">
            <v>15.62029082275348</v>
          </cell>
          <cell r="G6">
            <v>17.065502975638488</v>
          </cell>
          <cell r="H6">
            <v>15.57427126360513</v>
          </cell>
          <cell r="I6">
            <v>17.076271465182224</v>
          </cell>
          <cell r="J6">
            <v>15.568414359022698</v>
          </cell>
          <cell r="K6">
            <v>17.042781893444161</v>
          </cell>
          <cell r="L6">
            <v>15.539685165980766</v>
          </cell>
          <cell r="M6">
            <v>17.092464888637746</v>
          </cell>
          <cell r="N6">
            <v>15.55440278189478</v>
          </cell>
          <cell r="O6">
            <v>17.057917076110158</v>
          </cell>
          <cell r="P6">
            <v>15.57070405531427</v>
          </cell>
          <cell r="Q6">
            <v>17.158149908478499</v>
          </cell>
          <cell r="R6">
            <v>15.620047102681212</v>
          </cell>
          <cell r="S6">
            <v>17.104610665549686</v>
          </cell>
          <cell r="T6">
            <v>15.554258117425745</v>
          </cell>
          <cell r="U6">
            <v>17.165005837844451</v>
          </cell>
          <cell r="V6">
            <v>15.659595597888313</v>
          </cell>
          <cell r="W6">
            <v>17.128978275001671</v>
          </cell>
          <cell r="X6">
            <v>15.594775123214221</v>
          </cell>
          <cell r="Y6">
            <v>17.099987520381383</v>
          </cell>
          <cell r="Z6">
            <v>15.565284617276209</v>
          </cell>
          <cell r="AA6">
            <v>17.044329500255873</v>
          </cell>
          <cell r="AB6">
            <v>15.573672411456037</v>
          </cell>
          <cell r="AC6">
            <v>17.041557433525686</v>
          </cell>
          <cell r="AD6">
            <v>15.550454587470416</v>
          </cell>
          <cell r="AE6">
            <v>17.049238633758637</v>
          </cell>
          <cell r="AF6">
            <v>15.544524330491466</v>
          </cell>
          <cell r="AG6">
            <v>17.141160582680229</v>
          </cell>
          <cell r="AH6">
            <v>15.602369609314033</v>
          </cell>
          <cell r="AI6">
            <v>17.227725163028101</v>
          </cell>
          <cell r="AJ6">
            <v>15.643504147769555</v>
          </cell>
        </row>
        <row r="7">
          <cell r="C7">
            <v>17.109743960161143</v>
          </cell>
          <cell r="D7">
            <v>15.563150217719876</v>
          </cell>
          <cell r="E7">
            <v>17.097058480260831</v>
          </cell>
          <cell r="F7">
            <v>15.612560810161643</v>
          </cell>
          <cell r="G7">
            <v>17.056721394976783</v>
          </cell>
          <cell r="H7">
            <v>15.570141715585335</v>
          </cell>
          <cell r="I7">
            <v>17.076608661249619</v>
          </cell>
          <cell r="J7">
            <v>15.574394776260938</v>
          </cell>
          <cell r="K7">
            <v>17.042469598692556</v>
          </cell>
          <cell r="L7">
            <v>15.544954696378689</v>
          </cell>
          <cell r="M7">
            <v>17.09490762993676</v>
          </cell>
          <cell r="N7">
            <v>15.563450510814127</v>
          </cell>
          <cell r="O7">
            <v>17.04461395712406</v>
          </cell>
          <cell r="P7">
            <v>15.563541587826958</v>
          </cell>
          <cell r="Q7">
            <v>17.144816961055401</v>
          </cell>
          <cell r="R7">
            <v>15.615681396955969</v>
          </cell>
          <cell r="S7">
            <v>17.094328880704143</v>
          </cell>
          <cell r="T7">
            <v>15.550002216242033</v>
          </cell>
          <cell r="U7">
            <v>17.147222680152474</v>
          </cell>
          <cell r="V7">
            <v>15.651922368142225</v>
          </cell>
          <cell r="W7">
            <v>17.114072813585445</v>
          </cell>
          <cell r="X7">
            <v>15.589521994723274</v>
          </cell>
          <cell r="Y7">
            <v>17.103171622454063</v>
          </cell>
          <cell r="Z7">
            <v>15.576116429946444</v>
          </cell>
          <cell r="AA7">
            <v>17.029087139123767</v>
          </cell>
          <cell r="AB7">
            <v>15.565578712690757</v>
          </cell>
          <cell r="AC7">
            <v>17.025693070893059</v>
          </cell>
          <cell r="AD7">
            <v>15.542598063367622</v>
          </cell>
          <cell r="AE7">
            <v>17.037975555697653</v>
          </cell>
          <cell r="AF7">
            <v>15.539978490820731</v>
          </cell>
          <cell r="AG7">
            <v>17.144621835155966</v>
          </cell>
          <cell r="AH7">
            <v>15.612686835121012</v>
          </cell>
          <cell r="AI7">
            <v>17.231855789236487</v>
          </cell>
          <cell r="AJ7">
            <v>15.659080797073377</v>
          </cell>
        </row>
        <row r="8">
          <cell r="C8">
            <v>17.07121236487697</v>
          </cell>
          <cell r="D8">
            <v>15.505112107337517</v>
          </cell>
          <cell r="E8">
            <v>17.079651995619507</v>
          </cell>
          <cell r="F8">
            <v>15.60261624074119</v>
          </cell>
          <cell r="G8">
            <v>17.047454023642384</v>
          </cell>
          <cell r="H8">
            <v>15.564909898782197</v>
          </cell>
          <cell r="I8">
            <v>17.075248609475636</v>
          </cell>
          <cell r="J8">
            <v>15.578722420785802</v>
          </cell>
          <cell r="K8">
            <v>17.040892094063498</v>
          </cell>
          <cell r="L8">
            <v>15.548481590849189</v>
          </cell>
          <cell r="M8">
            <v>17.095831565634359</v>
          </cell>
          <cell r="N8">
            <v>15.571211959004138</v>
          </cell>
          <cell r="O8">
            <v>17.030661699093478</v>
          </cell>
          <cell r="P8">
            <v>15.554616078584887</v>
          </cell>
          <cell r="Q8">
            <v>17.130527313596396</v>
          </cell>
          <cell r="R8">
            <v>15.609882777599731</v>
          </cell>
          <cell r="S8">
            <v>17.0834165375671</v>
          </cell>
          <cell r="T8">
            <v>15.544521829907188</v>
          </cell>
          <cell r="U8">
            <v>17.128231046914252</v>
          </cell>
          <cell r="V8">
            <v>15.641920664101907</v>
          </cell>
          <cell r="W8">
            <v>17.098030408306094</v>
          </cell>
          <cell r="X8">
            <v>15.582455802677556</v>
          </cell>
          <cell r="Y8">
            <v>17.10448588740352</v>
          </cell>
          <cell r="Z8">
            <v>15.585451199818074</v>
          </cell>
          <cell r="AA8">
            <v>17.013090776195853</v>
          </cell>
          <cell r="AB8">
            <v>15.555476090240029</v>
          </cell>
          <cell r="AC8">
            <v>17.008990477068473</v>
          </cell>
          <cell r="AD8">
            <v>15.532708189396354</v>
          </cell>
          <cell r="AE8">
            <v>17.026008609408642</v>
          </cell>
          <cell r="AF8">
            <v>15.534105490851438</v>
          </cell>
          <cell r="AG8">
            <v>17.146221384710877</v>
          </cell>
          <cell r="AH8">
            <v>15.621643131855818</v>
          </cell>
          <cell r="AI8">
            <v>17.23338688814848</v>
          </cell>
          <cell r="AJ8">
            <v>15.672430140069274</v>
          </cell>
        </row>
        <row r="9">
          <cell r="C9">
            <v>17.085134513161112</v>
          </cell>
          <cell r="D9">
            <v>15.532291729967902</v>
          </cell>
          <cell r="E9">
            <v>17.061534883508116</v>
          </cell>
          <cell r="F9">
            <v>15.590650674224111</v>
          </cell>
          <cell r="G9">
            <v>17.037953651367058</v>
          </cell>
          <cell r="H9">
            <v>15.558718523519774</v>
          </cell>
          <cell r="I9">
            <v>17.072250750649051</v>
          </cell>
          <cell r="J9">
            <v>15.581208153765211</v>
          </cell>
          <cell r="K9">
            <v>17.038118324078983</v>
          </cell>
          <cell r="L9">
            <v>15.55011170717999</v>
          </cell>
          <cell r="M9">
            <v>17.095211493173242</v>
          </cell>
          <cell r="N9">
            <v>15.577475414390777</v>
          </cell>
          <cell r="O9">
            <v>17.016440883246659</v>
          </cell>
          <cell r="P9">
            <v>15.544170992213115</v>
          </cell>
          <cell r="Q9">
            <v>17.115670750433836</v>
          </cell>
          <cell r="R9">
            <v>15.60280941583266</v>
          </cell>
          <cell r="S9">
            <v>17.072171296412968</v>
          </cell>
          <cell r="T9">
            <v>15.537966449074123</v>
          </cell>
          <cell r="U9">
            <v>17.108400588668108</v>
          </cell>
          <cell r="V9">
            <v>15.629785157559736</v>
          </cell>
          <cell r="W9">
            <v>17.081163306334414</v>
          </cell>
          <cell r="X9">
            <v>15.573714082467562</v>
          </cell>
          <cell r="Y9">
            <v>17.10389446550797</v>
          </cell>
          <cell r="Z9">
            <v>15.59303429870293</v>
          </cell>
          <cell r="AA9">
            <v>16.996776750553398</v>
          </cell>
          <cell r="AB9">
            <v>15.543640117308742</v>
          </cell>
          <cell r="AC9">
            <v>16.991905255271046</v>
          </cell>
          <cell r="AD9">
            <v>15.521054735537573</v>
          </cell>
          <cell r="AE9">
            <v>17.013664221990869</v>
          </cell>
          <cell r="AF9">
            <v>15.52706553071298</v>
          </cell>
          <cell r="AG9">
            <v>17.145915599802812</v>
          </cell>
          <cell r="AH9">
            <v>15.628994195090845</v>
          </cell>
          <cell r="AI9">
            <v>17.232276695377038</v>
          </cell>
          <cell r="AJ9">
            <v>15.683188041479459</v>
          </cell>
        </row>
        <row r="10">
          <cell r="C10">
            <v>17.055659748751072</v>
          </cell>
          <cell r="D10">
            <v>15.496371750099351</v>
          </cell>
          <cell r="E10">
            <v>17.043059772905995</v>
          </cell>
          <cell r="F10">
            <v>15.576897006752031</v>
          </cell>
          <cell r="G10">
            <v>17.028479423540858</v>
          </cell>
          <cell r="H10">
            <v>15.551736474375518</v>
          </cell>
          <cell r="I10">
            <v>17.067746105585911</v>
          </cell>
          <cell r="J10">
            <v>15.581743336740093</v>
          </cell>
          <cell r="K10">
            <v>17.034269515797355</v>
          </cell>
          <cell r="L10">
            <v>15.549773801465269</v>
          </cell>
          <cell r="M10">
            <v>17.093064326513733</v>
          </cell>
          <cell r="N10">
            <v>15.582070026238707</v>
          </cell>
          <cell r="O10">
            <v>17.002339416369004</v>
          </cell>
          <cell r="P10">
            <v>15.532491243439553</v>
          </cell>
          <cell r="Q10">
            <v>17.100652519882626</v>
          </cell>
          <cell r="R10">
            <v>15.594654254524887</v>
          </cell>
          <cell r="S10">
            <v>17.060899898106285</v>
          </cell>
          <cell r="T10">
            <v>15.530514887443358</v>
          </cell>
          <cell r="U10">
            <v>17.088117282726987</v>
          </cell>
          <cell r="V10">
            <v>15.615752052346618</v>
          </cell>
          <cell r="W10">
            <v>17.063799806624242</v>
          </cell>
          <cell r="X10">
            <v>15.563466981733619</v>
          </cell>
          <cell r="Y10">
            <v>17.101413489214998</v>
          </cell>
          <cell r="Z10">
            <v>15.598658879431097</v>
          </cell>
          <cell r="AA10">
            <v>16.980590066288443</v>
          </cell>
          <cell r="AB10">
            <v>15.530393648384383</v>
          </cell>
          <cell r="AC10">
            <v>16.97490344581356</v>
          </cell>
          <cell r="AD10">
            <v>15.507955577634259</v>
          </cell>
          <cell r="AE10">
            <v>17.001279116153668</v>
          </cell>
          <cell r="AF10">
            <v>15.519050642166127</v>
          </cell>
          <cell r="AG10">
            <v>17.14371282144695</v>
          </cell>
          <cell r="AH10">
            <v>15.63453950698384</v>
          </cell>
          <cell r="AI10">
            <v>17.228555494086912</v>
          </cell>
          <cell r="AJ10">
            <v>15.691061053797219</v>
          </cell>
        </row>
        <row r="11">
          <cell r="C11">
            <v>17.034622655553733</v>
          </cell>
          <cell r="D11">
            <v>15.52123425011615</v>
          </cell>
          <cell r="E11">
            <v>17.024586260825892</v>
          </cell>
          <cell r="F11">
            <v>15.561622937817729</v>
          </cell>
          <cell r="G11">
            <v>17.019289772401411</v>
          </cell>
          <cell r="H11">
            <v>15.544154203449239</v>
          </cell>
          <cell r="I11">
            <v>17.061931548891156</v>
          </cell>
          <cell r="J11">
            <v>15.580304579646356</v>
          </cell>
          <cell r="K11">
            <v>17.029513880609159</v>
          </cell>
          <cell r="L11">
            <v>15.547482641806212</v>
          </cell>
          <cell r="M11">
            <v>17.089448634765063</v>
          </cell>
          <cell r="N11">
            <v>15.584870465513973</v>
          </cell>
          <cell r="O11">
            <v>16.988741949717159</v>
          </cell>
          <cell r="P11">
            <v>15.519895425363915</v>
          </cell>
          <cell r="Q11">
            <v>17.085882280122597</v>
          </cell>
          <cell r="R11">
            <v>15.585639745217968</v>
          </cell>
          <cell r="S11">
            <v>17.049909797010514</v>
          </cell>
          <cell r="T11">
            <v>15.522370404191411</v>
          </cell>
          <cell r="U11">
            <v>17.067775920569119</v>
          </cell>
          <cell r="V11">
            <v>15.600094486893111</v>
          </cell>
          <cell r="W11">
            <v>17.046277869946749</v>
          </cell>
          <cell r="X11">
            <v>15.55191394863561</v>
          </cell>
          <cell r="Y11">
            <v>17.097110633090455</v>
          </cell>
          <cell r="Z11">
            <v>15.602171518102496</v>
          </cell>
          <cell r="AA11">
            <v>16.964972253952194</v>
          </cell>
          <cell r="AB11">
            <v>15.516098012608238</v>
          </cell>
          <cell r="AC11">
            <v>16.958448813737611</v>
          </cell>
          <cell r="AD11">
            <v>15.493768026567057</v>
          </cell>
          <cell r="AE11">
            <v>16.989191125298728</v>
          </cell>
          <cell r="AF11">
            <v>15.510279450477181</v>
          </cell>
          <cell r="AG11">
            <v>17.139673135694615</v>
          </cell>
          <cell r="AH11">
            <v>15.638127805881904</v>
          </cell>
          <cell r="AI11">
            <v>17.222324788948843</v>
          </cell>
          <cell r="AJ11">
            <v>15.695834421769934</v>
          </cell>
        </row>
        <row r="12">
          <cell r="C12">
            <v>17.001445135709872</v>
          </cell>
          <cell r="D12">
            <v>15.491930777526406</v>
          </cell>
          <cell r="E12">
            <v>17.006473913167131</v>
          </cell>
          <cell r="F12">
            <v>15.545125759799017</v>
          </cell>
          <cell r="G12">
            <v>17.010635367676166</v>
          </cell>
          <cell r="H12">
            <v>15.5361785353263</v>
          </cell>
          <cell r="I12">
            <v>17.055061204593684</v>
          </cell>
          <cell r="J12">
            <v>15.576954763072916</v>
          </cell>
          <cell r="K12">
            <v>17.024059262592186</v>
          </cell>
          <cell r="L12">
            <v>15.543338362874122</v>
          </cell>
          <cell r="M12">
            <v>17.084463044572729</v>
          </cell>
          <cell r="N12">
            <v>15.585800343533345</v>
          </cell>
          <cell r="O12">
            <v>16.97601938673543</v>
          </cell>
          <cell r="P12">
            <v>15.506727119068454</v>
          </cell>
          <cell r="Q12">
            <v>17.071762924791265</v>
          </cell>
          <cell r="R12">
            <v>15.576011780226724</v>
          </cell>
          <cell r="S12">
            <v>17.039500774434487</v>
          </cell>
          <cell r="T12">
            <v>15.513755159590314</v>
          </cell>
          <cell r="U12">
            <v>17.047772423670946</v>
          </cell>
          <cell r="V12">
            <v>15.583117217900545</v>
          </cell>
          <cell r="W12">
            <v>17.028938540868452</v>
          </cell>
          <cell r="X12">
            <v>15.539279849821407</v>
          </cell>
          <cell r="Y12">
            <v>17.091103267832715</v>
          </cell>
          <cell r="Z12">
            <v>15.60347639909094</v>
          </cell>
          <cell r="AA12">
            <v>16.95034932675259</v>
          </cell>
          <cell r="AB12">
            <v>15.50114315765834</v>
          </cell>
          <cell r="AC12">
            <v>16.942990198512206</v>
          </cell>
          <cell r="AD12">
            <v>15.478879081744896</v>
          </cell>
          <cell r="AE12">
            <v>16.977729978305518</v>
          </cell>
          <cell r="AF12">
            <v>15.50099121089063</v>
          </cell>
          <cell r="AG12">
            <v>17.133906734642462</v>
          </cell>
          <cell r="AH12">
            <v>15.6396612123451</v>
          </cell>
          <cell r="AI12">
            <v>17.213754537356767</v>
          </cell>
          <cell r="AJ12">
            <v>15.697377940362552</v>
          </cell>
        </row>
        <row r="13">
          <cell r="C13">
            <v>16.994963184573486</v>
          </cell>
          <cell r="D13">
            <v>15.468054654693262</v>
          </cell>
          <cell r="E13">
            <v>16.989075266174407</v>
          </cell>
          <cell r="F13">
            <v>15.527726571500764</v>
          </cell>
          <cell r="G13">
            <v>17.002752278965684</v>
          </cell>
          <cell r="H13">
            <v>15.52802702544208</v>
          </cell>
          <cell r="I13">
            <v>17.047435339706873</v>
          </cell>
          <cell r="J13">
            <v>15.571840290078237</v>
          </cell>
          <cell r="K13">
            <v>17.018144054727937</v>
          </cell>
          <cell r="L13">
            <v>15.537522089544789</v>
          </cell>
          <cell r="M13">
            <v>17.07824354984071</v>
          </cell>
          <cell r="N13">
            <v>15.584834295648468</v>
          </cell>
          <cell r="O13">
            <v>16.96451876577672</v>
          </cell>
          <cell r="P13">
            <v>15.4933455216217</v>
          </cell>
          <cell r="Q13">
            <v>17.058679593095651</v>
          </cell>
          <cell r="R13">
            <v>15.566032985337884</v>
          </cell>
          <cell r="S13">
            <v>17.029956761379786</v>
          </cell>
          <cell r="T13">
            <v>15.504904155054515</v>
          </cell>
          <cell r="U13">
            <v>17.02849613734595</v>
          </cell>
          <cell r="V13">
            <v>15.565150688598507</v>
          </cell>
          <cell r="W13">
            <v>17.012119309706666</v>
          </cell>
          <cell r="X13">
            <v>15.525810593653354</v>
          </cell>
          <cell r="Y13">
            <v>17.083555258705967</v>
          </cell>
          <cell r="Z13">
            <v>15.602537928644631</v>
          </cell>
          <cell r="AA13">
            <v>16.937120160024506</v>
          </cell>
          <cell r="AB13">
            <v>15.485937012993327</v>
          </cell>
          <cell r="AC13">
            <v>16.928949270863086</v>
          </cell>
          <cell r="AD13">
            <v>15.463694874769942</v>
          </cell>
          <cell r="AE13">
            <v>16.967208305387043</v>
          </cell>
          <cell r="AF13">
            <v>15.491439282369759</v>
          </cell>
          <cell r="AG13">
            <v>17.126570910679309</v>
          </cell>
          <cell r="AH13">
            <v>15.639097899042403</v>
          </cell>
          <cell r="AI13">
            <v>17.203078513433137</v>
          </cell>
          <cell r="AJ13">
            <v>15.695649506411518</v>
          </cell>
        </row>
        <row r="14">
          <cell r="C14">
            <v>17.012171468664601</v>
          </cell>
          <cell r="D14">
            <v>15.491324270489152</v>
          </cell>
          <cell r="E14">
            <v>16.972728964720758</v>
          </cell>
          <cell r="F14">
            <v>15.509764028331915</v>
          </cell>
          <cell r="G14">
            <v>16.995855536380304</v>
          </cell>
          <cell r="H14">
            <v>15.519922025736822</v>
          </cell>
          <cell r="I14">
            <v>17.039387241119226</v>
          </cell>
          <cell r="J14">
            <v>15.565184687674151</v>
          </cell>
          <cell r="K14">
            <v>17.012026779984399</v>
          </cell>
          <cell r="L14">
            <v>15.53028802087228</v>
          </cell>
          <cell r="M14">
            <v>17.07095980217229</v>
          </cell>
          <cell r="N14">
            <v>15.581998673127343</v>
          </cell>
          <cell r="O14">
            <v>16.954553793800894</v>
          </cell>
          <cell r="P14">
            <v>15.48011564811878</v>
          </cell>
          <cell r="Q14">
            <v>17.046989164218715</v>
          </cell>
          <cell r="R14">
            <v>15.555975556063238</v>
          </cell>
          <cell r="S14">
            <v>17.021538093643155</v>
          </cell>
          <cell r="T14">
            <v>15.496058822914906</v>
          </cell>
          <cell r="U14">
            <v>17.010322252581002</v>
          </cell>
          <cell r="V14">
            <v>15.546544597043235</v>
          </cell>
          <cell r="W14">
            <v>16.996147543664364</v>
          </cell>
          <cell r="X14">
            <v>15.511768343881712</v>
          </cell>
          <cell r="Y14">
            <v>17.074672495723004</v>
          </cell>
          <cell r="Z14">
            <v>15.59938170579094</v>
          </cell>
          <cell r="AA14">
            <v>16.925645610950422</v>
          </cell>
          <cell r="AB14">
            <v>15.470894362600196</v>
          </cell>
          <cell r="AC14">
            <v>16.916709030694555</v>
          </cell>
          <cell r="AD14">
            <v>15.448629591226197</v>
          </cell>
          <cell r="AE14">
            <v>16.95791311035256</v>
          </cell>
          <cell r="AF14">
            <v>15.481884216624598</v>
          </cell>
          <cell r="AG14">
            <v>17.117865765959799</v>
          </cell>
          <cell r="AH14">
            <v>15.636453231692261</v>
          </cell>
          <cell r="AI14">
            <v>17.19058793128027</v>
          </cell>
          <cell r="AJ14">
            <v>15.690696267089328</v>
          </cell>
        </row>
        <row r="15">
          <cell r="C15">
            <v>17.076371071325642</v>
          </cell>
          <cell r="D15">
            <v>15.562794638221302</v>
          </cell>
          <cell r="E15">
            <v>16.957753170970346</v>
          </cell>
          <cell r="F15">
            <v>15.491587750763159</v>
          </cell>
          <cell r="G15">
            <v>16.99013326507929</v>
          </cell>
          <cell r="H15">
            <v>15.512084619474324</v>
          </cell>
          <cell r="I15">
            <v>17.031268649358093</v>
          </cell>
          <cell r="J15">
            <v>15.557278837622841</v>
          </cell>
          <cell r="K15">
            <v>17.005974792621803</v>
          </cell>
          <cell r="L15">
            <v>15.521952320370499</v>
          </cell>
          <cell r="M15">
            <v>17.062810483216545</v>
          </cell>
          <cell r="N15">
            <v>15.577370824360429</v>
          </cell>
          <cell r="O15">
            <v>16.946396289266712</v>
          </cell>
          <cell r="P15">
            <v>15.467398375021144</v>
          </cell>
          <cell r="Q15">
            <v>17.037010522585543</v>
          </cell>
          <cell r="R15">
            <v>15.546113832855641</v>
          </cell>
          <cell r="S15">
            <v>17.014474410534621</v>
          </cell>
          <cell r="T15">
            <v>15.487460440774193</v>
          </cell>
          <cell r="U15">
            <v>16.993604503370559</v>
          </cell>
          <cell r="V15">
            <v>15.52766108964274</v>
          </cell>
          <cell r="W15">
            <v>16.981334114999946</v>
          </cell>
          <cell r="X15">
            <v>15.49742641692546</v>
          </cell>
          <cell r="Y15">
            <v>17.064697277502365</v>
          </cell>
          <cell r="Z15">
            <v>15.594093824061652</v>
          </cell>
          <cell r="AA15">
            <v>16.916238675317164</v>
          </cell>
          <cell r="AB15">
            <v>15.456425530768414</v>
          </cell>
          <cell r="AC15">
            <v>16.906603359850489</v>
          </cell>
          <cell r="AD15">
            <v>15.434094172776472</v>
          </cell>
          <cell r="AE15">
            <v>16.950097941891848</v>
          </cell>
          <cell r="AF15">
            <v>15.47258665094048</v>
          </cell>
          <cell r="AG15">
            <v>17.108028754139269</v>
          </cell>
          <cell r="AH15">
            <v>15.631799349925856</v>
          </cell>
          <cell r="AI15">
            <v>17.176623501418781</v>
          </cell>
          <cell r="AJ15">
            <v>15.682653333852556</v>
          </cell>
        </row>
        <row r="16">
          <cell r="C16">
            <v>17.136556092603048</v>
          </cell>
          <cell r="D16">
            <v>15.57742686878052</v>
          </cell>
          <cell r="E16">
            <v>16.944439371713802</v>
          </cell>
          <cell r="F16">
            <v>15.473551519362164</v>
          </cell>
          <cell r="G16">
            <v>16.985741553706887</v>
          </cell>
          <cell r="H16">
            <v>15.504728590666838</v>
          </cell>
          <cell r="I16">
            <v>17.023434385840755</v>
          </cell>
          <cell r="J16">
            <v>15.548468263508024</v>
          </cell>
          <cell r="K16">
            <v>17.000252593528554</v>
          </cell>
          <cell r="L16">
            <v>15.5128792981505</v>
          </cell>
          <cell r="M16">
            <v>17.054017885150902</v>
          </cell>
          <cell r="N16">
            <v>15.571076984998186</v>
          </cell>
          <cell r="O16">
            <v>16.940268767632841</v>
          </cell>
          <cell r="P16">
            <v>15.45554059638744</v>
          </cell>
          <cell r="Q16">
            <v>17.029015859527515</v>
          </cell>
          <cell r="R16">
            <v>15.536716817816597</v>
          </cell>
          <cell r="S16">
            <v>17.00895839091574</v>
          </cell>
          <cell r="T16">
            <v>15.479343550082868</v>
          </cell>
          <cell r="U16">
            <v>16.978668281686847</v>
          </cell>
          <cell r="V16">
            <v>15.508867712388897</v>
          </cell>
          <cell r="W16">
            <v>16.967967350252337</v>
          </cell>
          <cell r="X16">
            <v>15.483063962079106</v>
          </cell>
          <cell r="Y16">
            <v>17.053901701993656</v>
          </cell>
          <cell r="Z16">
            <v>15.586818523085864</v>
          </cell>
          <cell r="AA16">
            <v>16.909155949806753</v>
          </cell>
          <cell r="AB16">
            <v>15.442925189512918</v>
          </cell>
          <cell r="AC16">
            <v>16.898907914687996</v>
          </cell>
          <cell r="AD16">
            <v>15.420485107745069</v>
          </cell>
          <cell r="AE16">
            <v>16.943975977427886</v>
          </cell>
          <cell r="AF16">
            <v>15.46380019867232</v>
          </cell>
          <cell r="AG16">
            <v>17.097328203257</v>
          </cell>
          <cell r="AH16">
            <v>15.625263199506007</v>
          </cell>
          <cell r="AI16">
            <v>17.161566137092738</v>
          </cell>
          <cell r="AJ16">
            <v>15.671740096953542</v>
          </cell>
        </row>
        <row r="17">
          <cell r="E17">
            <v>16.933046704909433</v>
          </cell>
          <cell r="F17">
            <v>15.456006388857244</v>
          </cell>
          <cell r="G17">
            <v>16.982800196700996</v>
          </cell>
          <cell r="H17">
            <v>15.498054592604493</v>
          </cell>
          <cell r="I17">
            <v>17.016226845475892</v>
          </cell>
          <cell r="J17">
            <v>15.539138029696344</v>
          </cell>
          <cell r="K17">
            <v>16.995110270263186</v>
          </cell>
          <cell r="L17">
            <v>15.503465488820487</v>
          </cell>
          <cell r="M17">
            <v>17.044821847129995</v>
          </cell>
          <cell r="N17">
            <v>15.563288834571601</v>
          </cell>
          <cell r="O17">
            <v>16.936338371716197</v>
          </cell>
          <cell r="P17">
            <v>15.444865761507875</v>
          </cell>
          <cell r="Q17">
            <v>17.023223248612318</v>
          </cell>
          <cell r="R17">
            <v>15.528040837020184</v>
          </cell>
          <cell r="S17">
            <v>17.005140497422524</v>
          </cell>
          <cell r="T17">
            <v>15.471929558459834</v>
          </cell>
          <cell r="U17">
            <v>16.965804304095236</v>
          </cell>
          <cell r="V17">
            <v>15.490530256992804</v>
          </cell>
          <cell r="W17">
            <v>16.956307418292884</v>
          </cell>
          <cell r="X17">
            <v>15.46896052818918</v>
          </cell>
          <cell r="Y17">
            <v>17.042580244354788</v>
          </cell>
          <cell r="Z17">
            <v>15.577754254108903</v>
          </cell>
          <cell r="AA17">
            <v>16.904590632707823</v>
          </cell>
          <cell r="AB17">
            <v>15.430761592950397</v>
          </cell>
          <cell r="AC17">
            <v>16.893832606890577</v>
          </cell>
          <cell r="AD17">
            <v>15.40817361594986</v>
          </cell>
          <cell r="AE17">
            <v>16.939714208192488</v>
          </cell>
          <cell r="AF17">
            <v>15.455764531333422</v>
          </cell>
          <cell r="AG17">
            <v>17.08605599644681</v>
          </cell>
          <cell r="AH17">
            <v>15.617023069577698</v>
          </cell>
          <cell r="AI17">
            <v>17.145826563949335</v>
          </cell>
          <cell r="AJ17">
            <v>15.658254241046205</v>
          </cell>
        </row>
        <row r="18">
          <cell r="E18">
            <v>16.923796915857626</v>
          </cell>
          <cell r="F18">
            <v>15.439293855256382</v>
          </cell>
          <cell r="G18">
            <v>16.981389426613195</v>
          </cell>
          <cell r="H18">
            <v>15.492244674556618</v>
          </cell>
          <cell r="I18">
            <v>17.009961032363059</v>
          </cell>
          <cell r="J18">
            <v>15.529695912176804</v>
          </cell>
          <cell r="K18">
            <v>16.990772567027996</v>
          </cell>
          <cell r="L18">
            <v>15.494122321020654</v>
          </cell>
          <cell r="M18">
            <v>17.035473213098758</v>
          </cell>
          <cell r="N18">
            <v>15.55421881352212</v>
          </cell>
          <cell r="O18">
            <v>16.934712312471603</v>
          </cell>
          <cell r="P18">
            <v>15.435665052050744</v>
          </cell>
          <cell r="Q18">
            <v>17.019790697165512</v>
          </cell>
          <cell r="R18">
            <v>15.520322548605934</v>
          </cell>
          <cell r="S18">
            <v>17.00312487223696</v>
          </cell>
          <cell r="T18">
            <v>15.465420700269735</v>
          </cell>
          <cell r="U18">
            <v>16.955262953286994</v>
          </cell>
          <cell r="V18">
            <v>15.4730056411652</v>
          </cell>
          <cell r="W18">
            <v>16.946581266434197</v>
          </cell>
          <cell r="X18">
            <v>15.455390622553933</v>
          </cell>
          <cell r="Y18">
            <v>17.031041724437312</v>
          </cell>
          <cell r="Z18">
            <v>15.567148266759673</v>
          </cell>
          <cell r="AA18">
            <v>16.902667253969948</v>
          </cell>
          <cell r="AB18">
            <v>15.420266532286945</v>
          </cell>
          <cell r="AC18">
            <v>16.891515877624606</v>
          </cell>
          <cell r="AD18">
            <v>15.397495522793351</v>
          </cell>
          <cell r="AE18">
            <v>16.937428884140783</v>
          </cell>
          <cell r="AF18">
            <v>15.448698840981372</v>
          </cell>
          <cell r="AG18">
            <v>17.074519610126032</v>
          </cell>
          <cell r="AH18">
            <v>15.607303729404956</v>
          </cell>
          <cell r="AI18">
            <v>17.129834116513919</v>
          </cell>
          <cell r="AJ18">
            <v>15.642563625124692</v>
          </cell>
        </row>
        <row r="19">
          <cell r="E19">
            <v>16.916870041180786</v>
          </cell>
          <cell r="F19">
            <v>15.423739209015896</v>
          </cell>
          <cell r="G19">
            <v>16.981547725573868</v>
          </cell>
          <cell r="H19">
            <v>15.48745731594223</v>
          </cell>
          <cell r="I19">
            <v>17.004910792601997</v>
          </cell>
          <cell r="J19">
            <v>15.520554576793309</v>
          </cell>
          <cell r="K19">
            <v>16.987429062268973</v>
          </cell>
          <cell r="L19">
            <v>15.485258136017345</v>
          </cell>
          <cell r="M19">
            <v>17.026226989423488</v>
          </cell>
          <cell r="N19">
            <v>15.544114328380189</v>
          </cell>
          <cell r="O19">
            <v>16.935434944556437</v>
          </cell>
          <cell r="P19">
            <v>15.42818943938558</v>
          </cell>
          <cell r="Q19">
            <v>17.01881183624257</v>
          </cell>
          <cell r="R19">
            <v>15.513772487361711</v>
          </cell>
          <cell r="S19">
            <v>17.002966496359768</v>
          </cell>
          <cell r="T19">
            <v>15.45999452019667</v>
          </cell>
          <cell r="U19">
            <v>16.947249404664991</v>
          </cell>
          <cell r="V19">
            <v>15.456634961619214</v>
          </cell>
          <cell r="W19">
            <v>16.938978203158872</v>
          </cell>
          <cell r="X19">
            <v>15.442618367951015</v>
          </cell>
          <cell r="Y19">
            <v>17.019600882985902</v>
          </cell>
          <cell r="Z19">
            <v>15.555289864725317</v>
          </cell>
          <cell r="AA19">
            <v>16.903438278351217</v>
          </cell>
          <cell r="AB19">
            <v>15.411726285418881</v>
          </cell>
          <cell r="AC19">
            <v>16.8920209212252</v>
          </cell>
          <cell r="AD19">
            <v>15.388742098821144</v>
          </cell>
          <cell r="AE19">
            <v>16.937182342955513</v>
          </cell>
          <cell r="AF19">
            <v>15.442795861230092</v>
          </cell>
          <cell r="AG19">
            <v>17.063033726840377</v>
          </cell>
          <cell r="AH19">
            <v>15.596370297251264</v>
          </cell>
          <cell r="AI19">
            <v>17.114025027063335</v>
          </cell>
          <cell r="AJ19">
            <v>15.625096248288964</v>
          </cell>
        </row>
        <row r="20">
          <cell r="E20">
            <v>16.912400904615303</v>
          </cell>
          <cell r="F20">
            <v>15.40964520363171</v>
          </cell>
          <cell r="G20">
            <v>16.983270775600033</v>
          </cell>
          <cell r="H20">
            <v>15.483823103424619</v>
          </cell>
          <cell r="I20">
            <v>17.001296845904005</v>
          </cell>
          <cell r="J20">
            <v>15.512113543767114</v>
          </cell>
          <cell r="K20">
            <v>16.985225883188004</v>
          </cell>
          <cell r="L20">
            <v>15.477260341230282</v>
          </cell>
          <cell r="M20">
            <v>17.017335388982943</v>
          </cell>
          <cell r="N20">
            <v>15.533251003160057</v>
          </cell>
          <cell r="O20">
            <v>16.938486556451181</v>
          </cell>
          <cell r="P20">
            <v>15.422642838738421</v>
          </cell>
          <cell r="Q20">
            <v>17.020313366617771</v>
          </cell>
          <cell r="R20">
            <v>15.508569321883522</v>
          </cell>
          <cell r="S20">
            <v>17.004669689872024</v>
          </cell>
          <cell r="T20">
            <v>15.455799030288034</v>
          </cell>
          <cell r="U20">
            <v>16.941919632837877</v>
          </cell>
          <cell r="V20">
            <v>15.441736855010838</v>
          </cell>
          <cell r="W20">
            <v>16.933646213445208</v>
          </cell>
          <cell r="X20">
            <v>15.43089236178805</v>
          </cell>
          <cell r="Y20">
            <v>17.008569796331305</v>
          </cell>
          <cell r="Z20">
            <v>15.542502514300786</v>
          </cell>
          <cell r="AA20">
            <v>16.906882674316421</v>
          </cell>
          <cell r="AB20">
            <v>15.405373808018004</v>
          </cell>
          <cell r="AC20">
            <v>16.895333961419478</v>
          </cell>
          <cell r="AD20">
            <v>15.382152114620725</v>
          </cell>
          <cell r="AE20">
            <v>16.938981309637526</v>
          </cell>
          <cell r="AF20">
            <v>15.438216609979278</v>
          </cell>
          <cell r="AG20">
            <v>17.051911651544419</v>
          </cell>
          <cell r="AH20">
            <v>15.584521008644447</v>
          </cell>
          <cell r="AI20">
            <v>17.098830526346564</v>
          </cell>
          <cell r="AJ20">
            <v>15.606328575045042</v>
          </cell>
        </row>
        <row r="21">
          <cell r="E21">
            <v>16.910476492820855</v>
          </cell>
          <cell r="F21">
            <v>15.397286162886932</v>
          </cell>
          <cell r="G21">
            <v>16.986511576378625</v>
          </cell>
          <cell r="H21">
            <v>15.481441168847581</v>
          </cell>
          <cell r="I21">
            <v>16.999277139081421</v>
          </cell>
          <cell r="J21">
            <v>15.504741726746035</v>
          </cell>
          <cell r="K21">
            <v>16.984259319282952</v>
          </cell>
          <cell r="L21">
            <v>15.470478478669341</v>
          </cell>
          <cell r="M21">
            <v>17.00904095145847</v>
          </cell>
          <cell r="N21">
            <v>15.521925161055151</v>
          </cell>
          <cell r="O21">
            <v>16.943783908138311</v>
          </cell>
          <cell r="P21">
            <v>15.41917654691601</v>
          </cell>
          <cell r="Q21">
            <v>17.024254330456678</v>
          </cell>
          <cell r="R21">
            <v>15.504854980961975</v>
          </cell>
          <cell r="S21">
            <v>17.008187994094609</v>
          </cell>
          <cell r="T21">
            <v>15.45294867257171</v>
          </cell>
          <cell r="U21">
            <v>16.939377375751747</v>
          </cell>
          <cell r="V21">
            <v>15.428601296038856</v>
          </cell>
          <cell r="W21">
            <v>16.930689078407937</v>
          </cell>
          <cell r="X21">
            <v>15.420440837436864</v>
          </cell>
          <cell r="Y21">
            <v>16.998249363761559</v>
          </cell>
          <cell r="Z21">
            <v>15.529135021071523</v>
          </cell>
          <cell r="AA21">
            <v>16.912906487722498</v>
          </cell>
          <cell r="AB21">
            <v>15.401382379108137</v>
          </cell>
          <cell r="AC21">
            <v>16.901364627107402</v>
          </cell>
          <cell r="AD21">
            <v>15.377905327782274</v>
          </cell>
          <cell r="AE21">
            <v>16.942776713065292</v>
          </cell>
          <cell r="AF21">
            <v>15.435085997265835</v>
          </cell>
          <cell r="AG21">
            <v>17.041456765459145</v>
          </cell>
          <cell r="AH21">
            <v>15.572079081288907</v>
          </cell>
          <cell r="AI21">
            <v>17.084665080734062</v>
          </cell>
          <cell r="AJ21">
            <v>15.58677253859535</v>
          </cell>
        </row>
        <row r="22">
          <cell r="E22">
            <v>16.91113426228403</v>
          </cell>
          <cell r="F22">
            <v>15.38690264145146</v>
          </cell>
          <cell r="G22">
            <v>16.991181727312544</v>
          </cell>
          <cell r="H22">
            <v>15.480376485177137</v>
          </cell>
          <cell r="I22">
            <v>16.998939943014026</v>
          </cell>
          <cell r="J22">
            <v>15.498761309507795</v>
          </cell>
          <cell r="K22">
            <v>16.984571614034557</v>
          </cell>
          <cell r="L22">
            <v>15.465208948271417</v>
          </cell>
          <cell r="M22">
            <v>17.001569927483747</v>
          </cell>
          <cell r="N22">
            <v>15.510445741513829</v>
          </cell>
          <cell r="O22">
            <v>16.95118250167296</v>
          </cell>
          <cell r="P22">
            <v>15.417885115323315</v>
          </cell>
          <cell r="Q22">
            <v>17.030527228539089</v>
          </cell>
          <cell r="R22">
            <v>15.50273078213484</v>
          </cell>
          <cell r="S22">
            <v>17.013425438859862</v>
          </cell>
          <cell r="T22">
            <v>15.451521197375872</v>
          </cell>
          <cell r="U22">
            <v>16.939672115549001</v>
          </cell>
          <cell r="V22">
            <v>15.417483953417184</v>
          </cell>
          <cell r="W22">
            <v>16.930164355316862</v>
          </cell>
          <cell r="X22">
            <v>15.41146722193052</v>
          </cell>
          <cell r="Y22">
            <v>16.988921099773812</v>
          </cell>
          <cell r="Z22">
            <v>15.515552015406371</v>
          </cell>
          <cell r="AA22">
            <v>16.92134540464264</v>
          </cell>
          <cell r="AB22">
            <v>15.399860874465062</v>
          </cell>
          <cell r="AC22">
            <v>16.909948417449765</v>
          </cell>
          <cell r="AD22">
            <v>15.376117579580201</v>
          </cell>
          <cell r="AE22">
            <v>16.948465024527184</v>
          </cell>
          <cell r="AF22">
            <v>15.433489418043687</v>
          </cell>
          <cell r="AG22">
            <v>17.031954250623105</v>
          </cell>
          <cell r="AH22">
            <v>15.559383898529219</v>
          </cell>
          <cell r="AI22">
            <v>17.071915086655576</v>
          </cell>
          <cell r="AJ22">
            <v>15.566961576635451</v>
          </cell>
        </row>
        <row r="23">
          <cell r="E23">
            <v>16.914361410270434</v>
          </cell>
          <cell r="F23">
            <v>15.378696742758954</v>
          </cell>
          <cell r="G23">
            <v>16.997153838858488</v>
          </cell>
          <cell r="H23">
            <v>15.480658094208392</v>
          </cell>
          <cell r="I23">
            <v>17.000299994788008</v>
          </cell>
          <cell r="J23">
            <v>15.494433664982932</v>
          </cell>
          <cell r="K23">
            <v>16.986149118663615</v>
          </cell>
          <cell r="L23">
            <v>15.461682053800917</v>
          </cell>
          <cell r="M23">
            <v>16.995126107117301</v>
          </cell>
          <cell r="N23">
            <v>15.499125873176562</v>
          </cell>
          <cell r="O23">
            <v>16.960480522710203</v>
          </cell>
          <cell r="P23">
            <v>15.418803770847674</v>
          </cell>
          <cell r="Q23">
            <v>17.038960952557545</v>
          </cell>
          <cell r="R23">
            <v>15.502254668008753</v>
          </cell>
          <cell r="S23">
            <v>17.020239160327588</v>
          </cell>
          <cell r="T23">
            <v>15.451555542502712</v>
          </cell>
          <cell r="U23">
            <v>16.94279811545475</v>
          </cell>
          <cell r="V23">
            <v>15.40860121357416</v>
          </cell>
          <cell r="W23">
            <v>16.932082257310089</v>
          </cell>
          <cell r="X23">
            <v>15.404146176487512</v>
          </cell>
          <cell r="Y23">
            <v>16.980839455092674</v>
          </cell>
          <cell r="Z23">
            <v>15.50212400629162</v>
          </cell>
          <cell r="AA23">
            <v>16.931969233421881</v>
          </cell>
          <cell r="AB23">
            <v>15.400850796769175</v>
          </cell>
          <cell r="AC23">
            <v>16.920851189022311</v>
          </cell>
          <cell r="AD23">
            <v>15.376837635125144</v>
          </cell>
          <cell r="AE23">
            <v>16.955891081714835</v>
          </cell>
          <cell r="AF23">
            <v>15.433470422832041</v>
          </cell>
          <cell r="AG23">
            <v>17.023663310869821</v>
          </cell>
          <cell r="AH23">
            <v>15.546781751857196</v>
          </cell>
          <cell r="AI23">
            <v>17.060928330712809</v>
          </cell>
          <cell r="AJ23">
            <v>15.547436080564291</v>
          </cell>
        </row>
        <row r="24">
          <cell r="E24">
            <v>16.920095124015337</v>
          </cell>
          <cell r="F24">
            <v>15.372828185293393</v>
          </cell>
          <cell r="G24">
            <v>17.004265007381616</v>
          </cell>
          <cell r="H24">
            <v>15.482278314381075</v>
          </cell>
          <cell r="I24">
            <v>17.003297853614594</v>
          </cell>
          <cell r="J24">
            <v>15.491947932003523</v>
          </cell>
          <cell r="K24">
            <v>16.98892288864813</v>
          </cell>
          <cell r="L24">
            <v>15.460051937470116</v>
          </cell>
          <cell r="M24">
            <v>16.989885260980945</v>
          </cell>
          <cell r="N24">
            <v>15.488274332542897</v>
          </cell>
          <cell r="O24">
            <v>16.971424345474276</v>
          </cell>
          <cell r="P24">
            <v>15.42190745496114</v>
          </cell>
          <cell r="Q24">
            <v>17.049325452505897</v>
          </cell>
          <cell r="R24">
            <v>15.503439625735933</v>
          </cell>
          <cell r="S24">
            <v>17.028443297938196</v>
          </cell>
          <cell r="T24">
            <v>15.4530507711067</v>
          </cell>
          <cell r="U24">
            <v>16.948694531436601</v>
          </cell>
          <cell r="V24">
            <v>15.402125968936865</v>
          </cell>
          <cell r="W24">
            <v>16.936405454606902</v>
          </cell>
          <cell r="X24">
            <v>15.398620196929825</v>
          </cell>
          <cell r="Y24">
            <v>16.974224875917773</v>
          </cell>
          <cell r="Z24">
            <v>15.489217274811717</v>
          </cell>
          <cell r="AA24">
            <v>16.944488183705381</v>
          </cell>
          <cell r="AB24">
            <v>15.404325143520557</v>
          </cell>
          <cell r="AC24">
            <v>16.933775542637935</v>
          </cell>
          <cell r="AD24">
            <v>15.380045853178881</v>
          </cell>
          <cell r="AE24">
            <v>16.964852321146459</v>
          </cell>
          <cell r="AF24">
            <v>15.435029529770759</v>
          </cell>
          <cell r="AG24">
            <v>17.016810101422895</v>
          </cell>
          <cell r="AH24">
            <v>15.534616394982708</v>
          </cell>
          <cell r="AI24">
            <v>17.052004502967545</v>
          </cell>
          <cell r="AJ24">
            <v>15.528728655015518</v>
          </cell>
        </row>
        <row r="25">
          <cell r="E25">
            <v>16.928223803302693</v>
          </cell>
          <cell r="F25">
            <v>15.369411193850459</v>
          </cell>
          <cell r="G25">
            <v>17.012321258742048</v>
          </cell>
          <cell r="H25">
            <v>15.485192950312474</v>
          </cell>
          <cell r="I25">
            <v>17.007802498677734</v>
          </cell>
          <cell r="J25">
            <v>15.49141274902864</v>
          </cell>
          <cell r="K25">
            <v>16.992771696929758</v>
          </cell>
          <cell r="L25">
            <v>15.460389843184837</v>
          </cell>
          <cell r="M25">
            <v>16.985990345695409</v>
          </cell>
          <cell r="N25">
            <v>15.478187121353464</v>
          </cell>
          <cell r="O25">
            <v>16.983715451008585</v>
          </cell>
          <cell r="P25">
            <v>15.427111507251798</v>
          </cell>
          <cell r="Q25">
            <v>17.061338011843787</v>
          </cell>
          <cell r="R25">
            <v>15.50625333275854</v>
          </cell>
          <cell r="S25">
            <v>17.037814064204255</v>
          </cell>
          <cell r="T25">
            <v>15.45596609724929</v>
          </cell>
          <cell r="U25">
            <v>16.95724659646454</v>
          </cell>
          <cell r="V25">
            <v>15.398184252776678</v>
          </cell>
          <cell r="W25">
            <v>16.943049801089483</v>
          </cell>
          <cell r="X25">
            <v>15.394996840163838</v>
          </cell>
          <cell r="Y25">
            <v>16.969257790726083</v>
          </cell>
          <cell r="Z25">
            <v>15.477183882956091</v>
          </cell>
          <cell r="AA25">
            <v>16.958560771163871</v>
          </cell>
          <cell r="AB25">
            <v>15.410189143596774</v>
          </cell>
          <cell r="AC25">
            <v>16.948368935621286</v>
          </cell>
          <cell r="AD25">
            <v>15.385654721916108</v>
          </cell>
          <cell r="AE25">
            <v>16.975104303570564</v>
          </cell>
          <cell r="AF25">
            <v>15.438124210486837</v>
          </cell>
          <cell r="AG25">
            <v>17.011581559971056</v>
          </cell>
          <cell r="AH25">
            <v>15.52321966712857</v>
          </cell>
          <cell r="AI25">
            <v>17.045387022177994</v>
          </cell>
          <cell r="AJ25">
            <v>15.511349589791486</v>
          </cell>
        </row>
        <row r="26">
          <cell r="E26">
            <v>16.938589232636417</v>
          </cell>
          <cell r="F26">
            <v>15.368512276281816</v>
          </cell>
          <cell r="G26">
            <v>17.021102839403753</v>
          </cell>
          <cell r="H26">
            <v>15.489322498332269</v>
          </cell>
          <cell r="I26">
            <v>17.013617055372489</v>
          </cell>
          <cell r="J26">
            <v>15.492851506122378</v>
          </cell>
          <cell r="K26">
            <v>16.997527332117954</v>
          </cell>
          <cell r="L26">
            <v>15.462681002843894</v>
          </cell>
          <cell r="M26">
            <v>16.983547604396396</v>
          </cell>
          <cell r="N26">
            <v>15.469139392434117</v>
          </cell>
          <cell r="O26">
            <v>16.997018569994683</v>
          </cell>
          <cell r="P26">
            <v>15.43427397473911</v>
          </cell>
          <cell r="Q26">
            <v>17.074670959266886</v>
          </cell>
          <cell r="R26">
            <v>15.510619038483783</v>
          </cell>
          <cell r="S26">
            <v>17.048095849049798</v>
          </cell>
          <cell r="T26">
            <v>15.460221998433001</v>
          </cell>
          <cell r="U26">
            <v>16.968287854320629</v>
          </cell>
          <cell r="V26">
            <v>15.396852786115026</v>
          </cell>
          <cell r="W26">
            <v>16.951885972111381</v>
          </cell>
          <cell r="X26">
            <v>15.393346630707494</v>
          </cell>
          <cell r="Y26">
            <v>16.966073688653402</v>
          </cell>
          <cell r="Z26">
            <v>15.466352070285856</v>
          </cell>
          <cell r="AA26">
            <v>16.973803132295977</v>
          </cell>
          <cell r="AB26">
            <v>15.418282842362055</v>
          </cell>
          <cell r="AC26">
            <v>16.964233298253912</v>
          </cell>
          <cell r="AD26">
            <v>15.393511246018901</v>
          </cell>
          <cell r="AE26">
            <v>16.986367381631549</v>
          </cell>
          <cell r="AF26">
            <v>15.442670050157572</v>
          </cell>
          <cell r="AG26">
            <v>17.008120307495318</v>
          </cell>
          <cell r="AH26">
            <v>15.512902441321591</v>
          </cell>
          <cell r="AI26">
            <v>17.041256395969608</v>
          </cell>
          <cell r="AJ26">
            <v>15.495772940487663</v>
          </cell>
        </row>
        <row r="27">
          <cell r="E27">
            <v>16.950989660725021</v>
          </cell>
          <cell r="F27">
            <v>15.370148928995437</v>
          </cell>
          <cell r="G27">
            <v>17.030370210738152</v>
          </cell>
          <cell r="H27">
            <v>15.494554315135407</v>
          </cell>
          <cell r="I27">
            <v>17.02048739966996</v>
          </cell>
          <cell r="J27">
            <v>15.496201322695818</v>
          </cell>
          <cell r="K27">
            <v>17.002981950134927</v>
          </cell>
          <cell r="L27">
            <v>15.466825281775984</v>
          </cell>
          <cell r="M27">
            <v>16.982623668698796</v>
          </cell>
          <cell r="N27">
            <v>15.461377944244106</v>
          </cell>
          <cell r="O27">
            <v>17.010970828025265</v>
          </cell>
          <cell r="P27">
            <v>15.44319948398118</v>
          </cell>
          <cell r="Q27">
            <v>17.088960606725891</v>
          </cell>
          <cell r="R27">
            <v>15.516417657840021</v>
          </cell>
          <cell r="S27">
            <v>17.059008192186841</v>
          </cell>
          <cell r="T27">
            <v>15.465702384767846</v>
          </cell>
          <cell r="U27">
            <v>16.981603399479944</v>
          </cell>
          <cell r="V27">
            <v>15.398157484435954</v>
          </cell>
          <cell r="W27">
            <v>16.962741981654645</v>
          </cell>
          <cell r="X27">
            <v>15.393701688010777</v>
          </cell>
          <cell r="Y27">
            <v>16.964759423703946</v>
          </cell>
          <cell r="Z27">
            <v>15.457017300414226</v>
          </cell>
          <cell r="AA27">
            <v>16.989799495223892</v>
          </cell>
          <cell r="AB27">
            <v>15.428385464812783</v>
          </cell>
          <cell r="AC27">
            <v>16.980935892078499</v>
          </cell>
          <cell r="AD27">
            <v>15.403401119990169</v>
          </cell>
          <cell r="AE27">
            <v>16.99833432792056</v>
          </cell>
          <cell r="AF27">
            <v>15.448543050126865</v>
          </cell>
          <cell r="AG27">
            <v>17.006520757940407</v>
          </cell>
          <cell r="AH27">
            <v>15.503946144586786</v>
          </cell>
          <cell r="AI27">
            <v>17.039725297057615</v>
          </cell>
          <cell r="AJ27">
            <v>15.482423597491767</v>
          </cell>
        </row>
        <row r="28">
          <cell r="E28">
            <v>16.965183727341046</v>
          </cell>
          <cell r="F28">
            <v>15.374289296407916</v>
          </cell>
          <cell r="G28">
            <v>17.039870583013474</v>
          </cell>
          <cell r="H28">
            <v>15.500745690397828</v>
          </cell>
          <cell r="I28">
            <v>17.028113264556772</v>
          </cell>
          <cell r="J28">
            <v>15.501315795690497</v>
          </cell>
          <cell r="K28">
            <v>17.008897157999176</v>
          </cell>
          <cell r="L28">
            <v>15.472641555105318</v>
          </cell>
          <cell r="M28">
            <v>16.983243741159914</v>
          </cell>
          <cell r="N28">
            <v>15.455114488857467</v>
          </cell>
          <cell r="O28">
            <v>17.025191643872084</v>
          </cell>
          <cell r="P28">
            <v>15.453644570352953</v>
          </cell>
          <cell r="Q28">
            <v>17.103817169888451</v>
          </cell>
          <cell r="R28">
            <v>15.523491019607091</v>
          </cell>
          <cell r="S28">
            <v>17.070253433340969</v>
          </cell>
          <cell r="T28">
            <v>15.472257765600911</v>
          </cell>
          <cell r="U28">
            <v>16.996934060002168</v>
          </cell>
          <cell r="V28">
            <v>15.402072953270718</v>
          </cell>
          <cell r="W28">
            <v>16.975406529842051</v>
          </cell>
          <cell r="X28">
            <v>15.39605510128715</v>
          </cell>
          <cell r="Y28">
            <v>16.965350845599495</v>
          </cell>
          <cell r="Z28">
            <v>15.449434201529369</v>
          </cell>
          <cell r="AA28">
            <v>17.006113520866343</v>
          </cell>
          <cell r="AB28">
            <v>15.440221437744068</v>
          </cell>
          <cell r="AC28">
            <v>16.998021113875925</v>
          </cell>
          <cell r="AD28">
            <v>15.41505457384895</v>
          </cell>
          <cell r="AE28">
            <v>17.010678715338333</v>
          </cell>
          <cell r="AF28">
            <v>15.455583010265324</v>
          </cell>
          <cell r="AG28">
            <v>17.006826542848472</v>
          </cell>
          <cell r="AH28">
            <v>15.496595081351758</v>
          </cell>
          <cell r="AI28">
            <v>17.040835489829057</v>
          </cell>
          <cell r="AJ28">
            <v>15.471665696081581</v>
          </cell>
        </row>
        <row r="29">
          <cell r="E29">
            <v>16.980895161123314</v>
          </cell>
          <cell r="F29">
            <v>15.380852790977167</v>
          </cell>
          <cell r="G29">
            <v>17.049344810839678</v>
          </cell>
          <cell r="H29">
            <v>15.507727739542085</v>
          </cell>
          <cell r="I29">
            <v>17.036161363144419</v>
          </cell>
          <cell r="J29">
            <v>15.507971398094583</v>
          </cell>
          <cell r="K29">
            <v>17.015014432742714</v>
          </cell>
          <cell r="L29">
            <v>15.479875623777826</v>
          </cell>
          <cell r="M29">
            <v>16.985390907819422</v>
          </cell>
          <cell r="N29">
            <v>15.450519877009537</v>
          </cell>
          <cell r="O29">
            <v>17.039293110749739</v>
          </cell>
          <cell r="P29">
            <v>15.465324319126514</v>
          </cell>
          <cell r="Q29">
            <v>17.118835400439661</v>
          </cell>
          <cell r="R29">
            <v>15.531646180914866</v>
          </cell>
          <cell r="S29">
            <v>17.081524831647656</v>
          </cell>
          <cell r="T29">
            <v>15.479709327231676</v>
          </cell>
          <cell r="U29">
            <v>17.013981442018601</v>
          </cell>
          <cell r="V29">
            <v>15.408522982472231</v>
          </cell>
          <cell r="W29">
            <v>16.989633115648836</v>
          </cell>
          <cell r="X29">
            <v>15.400361064024155</v>
          </cell>
          <cell r="Y29">
            <v>16.967831821892467</v>
          </cell>
          <cell r="Z29">
            <v>15.443809620801202</v>
          </cell>
          <cell r="AA29">
            <v>17.022300205131302</v>
          </cell>
          <cell r="AB29">
            <v>15.453467906668429</v>
          </cell>
          <cell r="AC29">
            <v>17.015022923333408</v>
          </cell>
          <cell r="AD29">
            <v>15.428153731752264</v>
          </cell>
          <cell r="AE29">
            <v>17.023063821175533</v>
          </cell>
          <cell r="AF29">
            <v>15.463597898812177</v>
          </cell>
          <cell r="AG29">
            <v>17.009029321204334</v>
          </cell>
          <cell r="AH29">
            <v>15.491049769458764</v>
          </cell>
          <cell r="AI29">
            <v>17.044556691119183</v>
          </cell>
          <cell r="AJ29">
            <v>15.463792683763822</v>
          </cell>
        </row>
        <row r="30">
          <cell r="E30">
            <v>16.997818156884755</v>
          </cell>
          <cell r="F30">
            <v>15.389711661747263</v>
          </cell>
          <cell r="G30">
            <v>17.058534461979125</v>
          </cell>
          <cell r="H30">
            <v>15.515310010468365</v>
          </cell>
          <cell r="I30">
            <v>17.044279954905551</v>
          </cell>
          <cell r="J30">
            <v>15.515877248145893</v>
          </cell>
          <cell r="K30">
            <v>17.02106642010531</v>
          </cell>
          <cell r="L30">
            <v>15.488211324279607</v>
          </cell>
          <cell r="M30">
            <v>16.989006599568093</v>
          </cell>
          <cell r="N30">
            <v>15.447719437734271</v>
          </cell>
          <cell r="O30">
            <v>17.052890577401584</v>
          </cell>
          <cell r="P30">
            <v>15.477920137202153</v>
          </cell>
          <cell r="Q30">
            <v>17.13360564019969</v>
          </cell>
          <cell r="R30">
            <v>15.540660690221785</v>
          </cell>
          <cell r="S30">
            <v>17.092514932743427</v>
          </cell>
          <cell r="T30">
            <v>15.487853810483623</v>
          </cell>
          <cell r="U30">
            <v>17.032413737629401</v>
          </cell>
          <cell r="V30">
            <v>15.417382029558883</v>
          </cell>
          <cell r="W30">
            <v>17.005144834764774</v>
          </cell>
          <cell r="X30">
            <v>15.406535765555079</v>
          </cell>
          <cell r="Y30">
            <v>16.972134678017007</v>
          </cell>
          <cell r="Z30">
            <v>15.440296982129803</v>
          </cell>
          <cell r="AA30">
            <v>17.03791801746755</v>
          </cell>
          <cell r="AB30">
            <v>15.467763542444574</v>
          </cell>
          <cell r="AC30">
            <v>17.03147755540936</v>
          </cell>
          <cell r="AD30">
            <v>15.442341282819466</v>
          </cell>
          <cell r="AE30">
            <v>17.035151812030474</v>
          </cell>
          <cell r="AF30">
            <v>15.472369090501122</v>
          </cell>
          <cell r="AG30">
            <v>17.01306900695667</v>
          </cell>
          <cell r="AH30">
            <v>15.487461470560699</v>
          </cell>
          <cell r="AI30">
            <v>17.050787396257252</v>
          </cell>
          <cell r="AJ30">
            <v>15.459019315791107</v>
          </cell>
        </row>
        <row r="31">
          <cell r="E31">
            <v>17.015623327762484</v>
          </cell>
          <cell r="F31">
            <v>15.40069348087548</v>
          </cell>
          <cell r="G31">
            <v>17.06718886670437</v>
          </cell>
          <cell r="H31">
            <v>15.523285678591304</v>
          </cell>
          <cell r="I31">
            <v>17.05211421842289</v>
          </cell>
          <cell r="J31">
            <v>15.524687822260709</v>
          </cell>
          <cell r="K31">
            <v>17.026788619198559</v>
          </cell>
          <cell r="L31">
            <v>15.497284346499606</v>
          </cell>
          <cell r="M31">
            <v>16.993992189760426</v>
          </cell>
          <cell r="N31">
            <v>15.446789559714899</v>
          </cell>
          <cell r="O31">
            <v>17.065613140383313</v>
          </cell>
          <cell r="P31">
            <v>15.491088443497611</v>
          </cell>
          <cell r="Q31">
            <v>17.147724995531021</v>
          </cell>
          <cell r="R31">
            <v>15.550288655213029</v>
          </cell>
          <cell r="S31">
            <v>17.102923955319454</v>
          </cell>
          <cell r="T31">
            <v>15.49646905508472</v>
          </cell>
          <cell r="U31">
            <v>17.051872183166935</v>
          </cell>
          <cell r="V31">
            <v>15.42847766325615</v>
          </cell>
          <cell r="W31">
            <v>17.021639769221593</v>
          </cell>
          <cell r="X31">
            <v>15.414459022338237</v>
          </cell>
          <cell r="Y31">
            <v>16.978142043274751</v>
          </cell>
          <cell r="Z31">
            <v>15.438992101141359</v>
          </cell>
          <cell r="AA31">
            <v>17.052540944667154</v>
          </cell>
          <cell r="AB31">
            <v>15.482718397394471</v>
          </cell>
          <cell r="AC31">
            <v>17.046936170634766</v>
          </cell>
          <cell r="AD31">
            <v>15.457230227641627</v>
          </cell>
          <cell r="AE31">
            <v>17.046612959023683</v>
          </cell>
          <cell r="AF31">
            <v>15.481657330087673</v>
          </cell>
          <cell r="AG31">
            <v>17.018835408008822</v>
          </cell>
          <cell r="AH31">
            <v>15.485928064097504</v>
          </cell>
          <cell r="AI31">
            <v>17.059357647849328</v>
          </cell>
          <cell r="AJ31">
            <v>15.457475797198489</v>
          </cell>
        </row>
        <row r="32">
          <cell r="E32">
            <v>17.033964116358455</v>
          </cell>
          <cell r="F32">
            <v>15.413584499744124</v>
          </cell>
          <cell r="G32">
            <v>17.075071955414852</v>
          </cell>
          <cell r="H32">
            <v>15.531437188475524</v>
          </cell>
          <cell r="M32">
            <v>17.000211684492445</v>
          </cell>
          <cell r="N32">
            <v>15.447755607599776</v>
          </cell>
          <cell r="O32">
            <v>17.077113761342023</v>
          </cell>
          <cell r="P32">
            <v>15.504470040944366</v>
          </cell>
          <cell r="Q32">
            <v>17.160808327226636</v>
          </cell>
          <cell r="R32">
            <v>15.560267450101868</v>
          </cell>
          <cell r="S32">
            <v>17.112467968374155</v>
          </cell>
          <cell r="T32">
            <v>15.505320059620519</v>
          </cell>
          <cell r="U32">
            <v>17.071978042122467</v>
          </cell>
          <cell r="V32">
            <v>15.44159391967521</v>
          </cell>
          <cell r="W32">
            <v>17.038796863882801</v>
          </cell>
          <cell r="X32">
            <v>15.423976617192919</v>
          </cell>
          <cell r="Y32">
            <v>16.985690052401498</v>
          </cell>
          <cell r="Z32">
            <v>15.439930571587668</v>
          </cell>
          <cell r="AA32">
            <v>17.065770111395238</v>
          </cell>
          <cell r="AB32">
            <v>15.497924542059485</v>
          </cell>
          <cell r="AC32">
            <v>17.060977098283885</v>
          </cell>
          <cell r="AD32">
            <v>15.472414434616582</v>
          </cell>
          <cell r="AE32">
            <v>17.057134631942159</v>
          </cell>
          <cell r="AF32">
            <v>15.491209258608544</v>
          </cell>
          <cell r="AG32">
            <v>17.026171231971976</v>
          </cell>
          <cell r="AH32">
            <v>15.486491377400201</v>
          </cell>
          <cell r="AI32">
            <v>17.070033671772958</v>
          </cell>
          <cell r="AJ32">
            <v>15.459204231149522</v>
          </cell>
        </row>
        <row r="33">
          <cell r="E33">
            <v>17.052483540084982</v>
          </cell>
          <cell r="F33">
            <v>15.428133809334229</v>
          </cell>
          <cell r="G33">
            <v>17.081968698000232</v>
          </cell>
          <cell r="H33">
            <v>15.539542188180782</v>
          </cell>
          <cell r="M33">
            <v>17.007495432160866</v>
          </cell>
          <cell r="N33">
            <v>15.450591230120901</v>
          </cell>
          <cell r="O33">
            <v>17.087078733317849</v>
          </cell>
          <cell r="P33">
            <v>15.517699914447288</v>
          </cell>
          <cell r="Q33">
            <v>17.172498756103572</v>
          </cell>
          <cell r="R33">
            <v>15.570324879376514</v>
          </cell>
          <cell r="S33">
            <v>17.120886636110786</v>
          </cell>
          <cell r="T33">
            <v>15.514165391760129</v>
          </cell>
          <cell r="U33">
            <v>17.092339976821503</v>
          </cell>
          <cell r="V33">
            <v>15.456475505804388</v>
          </cell>
          <cell r="W33">
            <v>17.056282175416722</v>
          </cell>
          <cell r="X33">
            <v>15.434903300961382</v>
          </cell>
          <cell r="Y33">
            <v>16.994572815384462</v>
          </cell>
          <cell r="Z33">
            <v>15.44308679444136</v>
          </cell>
          <cell r="AA33">
            <v>17.077244660469322</v>
          </cell>
          <cell r="AB33">
            <v>15.512967192452614</v>
          </cell>
          <cell r="AC33">
            <v>17.073217338452416</v>
          </cell>
          <cell r="AD33">
            <v>15.487479718160326</v>
          </cell>
          <cell r="AE33">
            <v>17.066429826976641</v>
          </cell>
          <cell r="AF33">
            <v>15.500764324353705</v>
          </cell>
          <cell r="AG33">
            <v>17.034876376691482</v>
          </cell>
          <cell r="AH33">
            <v>15.489136044750341</v>
          </cell>
          <cell r="AI33">
            <v>17.082524253925826</v>
          </cell>
          <cell r="AJ33">
            <v>15.464157470471713</v>
          </cell>
        </row>
        <row r="34">
          <cell r="E34">
            <v>17.070821139424758</v>
          </cell>
          <cell r="F34">
            <v>15.444058223884221</v>
          </cell>
          <cell r="G34">
            <v>17.087690969301246</v>
          </cell>
          <cell r="H34">
            <v>15.54737959444328</v>
          </cell>
          <cell r="M34">
            <v>17.015644751116611</v>
          </cell>
          <cell r="N34">
            <v>15.455219078887815</v>
          </cell>
          <cell r="O34">
            <v>17.095236237852031</v>
          </cell>
          <cell r="P34">
            <v>15.530417187544924</v>
          </cell>
          <cell r="Q34">
            <v>17.182477397736744</v>
          </cell>
          <cell r="R34">
            <v>15.580186602584112</v>
          </cell>
          <cell r="S34">
            <v>17.12795031921932</v>
          </cell>
          <cell r="T34">
            <v>15.52276377390084</v>
          </cell>
          <cell r="U34">
            <v>17.112561665366481</v>
          </cell>
          <cell r="V34">
            <v>15.472832768497231</v>
          </cell>
          <cell r="W34">
            <v>17.073755372123596</v>
          </cell>
          <cell r="X34">
            <v>15.447026398172991</v>
          </cell>
          <cell r="Y34">
            <v>17.004548033605101</v>
          </cell>
          <cell r="Z34">
            <v>15.448374676170648</v>
          </cell>
          <cell r="AA34">
            <v>17.08665159610258</v>
          </cell>
          <cell r="AB34">
            <v>15.527436024284398</v>
          </cell>
          <cell r="AC34">
            <v>17.083323009296482</v>
          </cell>
          <cell r="AD34">
            <v>15.50201513661005</v>
          </cell>
          <cell r="AE34">
            <v>17.074244995437354</v>
          </cell>
          <cell r="AF34">
            <v>15.510061890037823</v>
          </cell>
          <cell r="AG34">
            <v>17.044713388512015</v>
          </cell>
          <cell r="AH34">
            <v>15.493789926516747</v>
          </cell>
          <cell r="AI34">
            <v>17.096488683787314</v>
          </cell>
          <cell r="AJ34">
            <v>15.472200403708484</v>
          </cell>
        </row>
        <row r="35">
          <cell r="E35">
            <v>17.08861999386535</v>
          </cell>
          <cell r="F35">
            <v>15.46104779277864</v>
          </cell>
          <cell r="G35">
            <v>17.092082680673649</v>
          </cell>
          <cell r="H35">
            <v>15.554735623250766</v>
          </cell>
          <cell r="M35">
            <v>17.024437349182254</v>
          </cell>
          <cell r="N35">
            <v>15.461512918250058</v>
          </cell>
          <cell r="O35">
            <v>17.101363759485903</v>
          </cell>
          <cell r="P35">
            <v>15.542274966178628</v>
          </cell>
          <cell r="Q35">
            <v>17.190472060794772</v>
          </cell>
          <cell r="R35">
            <v>15.589583617623155</v>
          </cell>
          <cell r="S35">
            <v>17.1334663388382</v>
          </cell>
          <cell r="T35">
            <v>15.530880664592166</v>
          </cell>
          <cell r="U35">
            <v>17.132249515591706</v>
          </cell>
          <cell r="V35">
            <v>15.490347332241534</v>
          </cell>
          <cell r="W35">
            <v>17.090876358104993</v>
          </cell>
          <cell r="X35">
            <v>15.46010994653034</v>
          </cell>
          <cell r="Y35">
            <v>17.01534360911381</v>
          </cell>
          <cell r="Z35">
            <v>15.455649977146434</v>
          </cell>
          <cell r="AA35">
            <v>17.093734321612992</v>
          </cell>
          <cell r="AB35">
            <v>15.540936365539894</v>
          </cell>
          <cell r="AC35">
            <v>17.091018454458975</v>
          </cell>
          <cell r="AD35">
            <v>15.515624201641453</v>
          </cell>
          <cell r="AE35">
            <v>17.080366959901315</v>
          </cell>
          <cell r="AF35">
            <v>15.518848342305983</v>
          </cell>
          <cell r="AG35">
            <v>17.055413939394285</v>
          </cell>
          <cell r="AH35">
            <v>15.500326076936597</v>
          </cell>
          <cell r="AI35">
            <v>17.111546048113357</v>
          </cell>
          <cell r="AJ35">
            <v>15.483113640607499</v>
          </cell>
        </row>
        <row r="36">
          <cell r="E36">
            <v>17.105533668950969</v>
          </cell>
          <cell r="F36">
            <v>15.478771833384299</v>
          </cell>
          <cell r="G36">
            <v>17.09502403767954</v>
          </cell>
          <cell r="H36">
            <v>15.561409621313111</v>
          </cell>
          <cell r="M36">
            <v>17.03363338720316</v>
          </cell>
          <cell r="N36">
            <v>15.469301068676643</v>
          </cell>
          <cell r="O36">
            <v>17.105294155402547</v>
          </cell>
          <cell r="P36">
            <v>15.552949801058192</v>
          </cell>
          <cell r="Q36">
            <v>17.196264671709969</v>
          </cell>
          <cell r="R36">
            <v>15.598259598419569</v>
          </cell>
          <cell r="S36">
            <v>17.137284232331417</v>
          </cell>
          <cell r="T36">
            <v>15.538294656215198</v>
          </cell>
          <cell r="U36">
            <v>17.151020325887139</v>
          </cell>
          <cell r="V36">
            <v>15.508678295976537</v>
          </cell>
          <cell r="W36">
            <v>17.107311892843612</v>
          </cell>
          <cell r="X36">
            <v>15.473899289646969</v>
          </cell>
          <cell r="Y36">
            <v>17.026665066752678</v>
          </cell>
          <cell r="Z36">
            <v>15.464714246123396</v>
          </cell>
          <cell r="AA36">
            <v>17.098299638711921</v>
          </cell>
          <cell r="AB36">
            <v>15.553099962102415</v>
          </cell>
          <cell r="AC36">
            <v>17.096093762256395</v>
          </cell>
          <cell r="AD36">
            <v>15.527935693436664</v>
          </cell>
          <cell r="AE36">
            <v>17.084628729136714</v>
          </cell>
          <cell r="AF36">
            <v>15.526884009644879</v>
          </cell>
          <cell r="AG36">
            <v>17.066686146204475</v>
          </cell>
          <cell r="AH36">
            <v>15.508566206864906</v>
          </cell>
          <cell r="AI36">
            <v>17.12728562125676</v>
          </cell>
          <cell r="AJ36">
            <v>15.496599496514836</v>
          </cell>
        </row>
        <row r="37">
          <cell r="E37">
            <v>17.121232959235087</v>
          </cell>
          <cell r="F37">
            <v>15.496885367411608</v>
          </cell>
          <cell r="G37">
            <v>17.096434807767341</v>
          </cell>
          <cell r="H37">
            <v>15.567219539360986</v>
          </cell>
          <cell r="M37">
            <v>17.042982021234398</v>
          </cell>
          <cell r="N37">
            <v>15.478371089726124</v>
          </cell>
          <cell r="O37">
            <v>17.10692021464714</v>
          </cell>
          <cell r="P37">
            <v>15.562150510515323</v>
          </cell>
          <cell r="Q37">
            <v>17.199697223156775</v>
          </cell>
          <cell r="R37">
            <v>15.605977886833818</v>
          </cell>
          <cell r="S37">
            <v>17.139299857516981</v>
          </cell>
          <cell r="T37">
            <v>15.544803514405299</v>
          </cell>
          <cell r="U37">
            <v>17.16850874378186</v>
          </cell>
          <cell r="V37">
            <v>15.527468868344299</v>
          </cell>
          <cell r="W37">
            <v>17.12274207735091</v>
          </cell>
          <cell r="X37">
            <v>15.48812603364426</v>
          </cell>
          <cell r="Y37">
            <v>17.038203586670154</v>
          </cell>
          <cell r="Z37">
            <v>15.475320233472626</v>
          </cell>
          <cell r="AA37">
            <v>17.100223017449796</v>
          </cell>
          <cell r="AB37">
            <v>15.563595022765867</v>
          </cell>
          <cell r="AC37">
            <v>17.098410491522365</v>
          </cell>
          <cell r="AD37">
            <v>15.538613786593173</v>
          </cell>
          <cell r="AE37">
            <v>17.086914053188419</v>
          </cell>
          <cell r="AF37">
            <v>15.533949699996931</v>
          </cell>
          <cell r="AG37">
            <v>17.078222532525253</v>
          </cell>
          <cell r="AH37">
            <v>15.518285547037648</v>
          </cell>
          <cell r="AI37">
            <v>17.143278068692176</v>
          </cell>
          <cell r="AJ37">
            <v>15.512290112436348</v>
          </cell>
        </row>
        <row r="38">
          <cell r="E38">
            <v>17.135412295890006</v>
          </cell>
          <cell r="F38">
            <v>15.515035835524566</v>
          </cell>
          <cell r="G38">
            <v>17.096276508806667</v>
          </cell>
          <cell r="H38">
            <v>15.572006897975374</v>
          </cell>
          <cell r="M38">
            <v>17.052228244909667</v>
          </cell>
          <cell r="N38">
            <v>15.488475574868055</v>
          </cell>
          <cell r="O38">
            <v>17.106197582562306</v>
          </cell>
          <cell r="P38">
            <v>15.569626123180488</v>
          </cell>
          <cell r="Q38">
            <v>17.200676084079717</v>
          </cell>
          <cell r="R38">
            <v>15.612527948078041</v>
          </cell>
          <cell r="S38">
            <v>17.139458233394173</v>
          </cell>
          <cell r="T38">
            <v>15.550229694478364</v>
          </cell>
          <cell r="U38">
            <v>17.184374377114334</v>
          </cell>
          <cell r="V38">
            <v>15.546353312227639</v>
          </cell>
          <cell r="W38">
            <v>17.136866580637033</v>
          </cell>
          <cell r="X38">
            <v>15.502513271132985</v>
          </cell>
          <cell r="Y38">
            <v>17.049644428121564</v>
          </cell>
          <cell r="Z38">
            <v>15.48717863550698</v>
          </cell>
          <cell r="AA38">
            <v>17.099451993068527</v>
          </cell>
          <cell r="AB38">
            <v>15.572135269633931</v>
          </cell>
          <cell r="AC38">
            <v>17.097905447921772</v>
          </cell>
          <cell r="AD38">
            <v>15.54736721056538</v>
          </cell>
          <cell r="AE38">
            <v>17.087160594373689</v>
          </cell>
          <cell r="AF38">
            <v>15.539852679748211</v>
          </cell>
          <cell r="AG38">
            <v>17.089708415810907</v>
          </cell>
          <cell r="AH38">
            <v>15.529218979191338</v>
          </cell>
          <cell r="AI38">
            <v>17.159087158142761</v>
          </cell>
          <cell r="AJ38">
            <v>15.529757489272077</v>
          </cell>
        </row>
        <row r="39">
          <cell r="E39">
            <v>17.147795694256498</v>
          </cell>
          <cell r="F39">
            <v>15.532869959507206</v>
          </cell>
          <cell r="G39">
            <v>17.094553458780503</v>
          </cell>
          <cell r="H39">
            <v>15.575641110492985</v>
          </cell>
          <cell r="M39">
            <v>17.061119845350213</v>
          </cell>
          <cell r="N39">
            <v>15.499338900088187</v>
          </cell>
          <cell r="O39">
            <v>17.103145970667562</v>
          </cell>
          <cell r="P39">
            <v>15.575172723827647</v>
          </cell>
          <cell r="Q39">
            <v>17.199174553704516</v>
          </cell>
          <cell r="R39">
            <v>15.61773111355623</v>
          </cell>
          <cell r="S39">
            <v>17.137755039881917</v>
          </cell>
          <cell r="T39">
            <v>15.554425184387</v>
          </cell>
          <cell r="U39">
            <v>17.198308419378627</v>
          </cell>
          <cell r="V39">
            <v>15.564964063407107</v>
          </cell>
          <cell r="W39">
            <v>17.1494104853119</v>
          </cell>
          <cell r="X39">
            <v>15.516780970900669</v>
          </cell>
          <cell r="Y39">
            <v>17.060675514776161</v>
          </cell>
          <cell r="Z39">
            <v>15.499965985931514</v>
          </cell>
          <cell r="AA39">
            <v>17.096007597103323</v>
          </cell>
          <cell r="AB39">
            <v>15.578487747034808</v>
          </cell>
          <cell r="AC39">
            <v>17.094592407727493</v>
          </cell>
          <cell r="AD39">
            <v>15.553957194765799</v>
          </cell>
          <cell r="AE39">
            <v>17.085361627691675</v>
          </cell>
          <cell r="AF39">
            <v>15.544431930999025</v>
          </cell>
          <cell r="AG39">
            <v>17.100830491106866</v>
          </cell>
          <cell r="AH39">
            <v>15.541068267798156</v>
          </cell>
          <cell r="AI39">
            <v>17.174281658859531</v>
          </cell>
          <cell r="AJ39">
            <v>15.548525162515999</v>
          </cell>
        </row>
        <row r="40">
          <cell r="E40">
            <v>17.158142125571256</v>
          </cell>
          <cell r="F40">
            <v>15.550040618422221</v>
          </cell>
          <cell r="U40">
            <v>17.210039660291809</v>
          </cell>
          <cell r="V40">
            <v>15.582938884780409</v>
          </cell>
          <cell r="W40">
            <v>17.160129638539491</v>
          </cell>
          <cell r="X40">
            <v>15.530651428400597</v>
          </cell>
        </row>
        <row r="41">
          <cell r="E41">
            <v>17.166250208317638</v>
          </cell>
          <cell r="F41">
            <v>15.566213604925164</v>
          </cell>
          <cell r="U41">
            <v>17.219339764593588</v>
          </cell>
          <cell r="V41">
            <v>15.59992791689557</v>
          </cell>
          <cell r="W41">
            <v>17.16881540419509</v>
          </cell>
          <cell r="X41">
            <v>15.54385467095495</v>
          </cell>
        </row>
        <row r="42">
          <cell r="E42">
            <v>17.171962127887792</v>
          </cell>
          <cell r="F42">
            <v>15.581074130230256</v>
          </cell>
          <cell r="U42">
            <v>17.226027716332446</v>
          </cell>
          <cell r="V42">
            <v>15.615600487567207</v>
          </cell>
          <cell r="W42">
            <v>17.175298723730119</v>
          </cell>
          <cell r="X42">
            <v>15.556133712465869</v>
          </cell>
        </row>
        <row r="43">
          <cell r="E43">
            <v>17.175166708264495</v>
          </cell>
          <cell r="F43">
            <v>15.59433295111603</v>
          </cell>
          <cell r="U43">
            <v>17.229973342135217</v>
          </cell>
          <cell r="V43">
            <v>15.629651548034481</v>
          </cell>
          <cell r="W43">
            <v>17.1794534067045</v>
          </cell>
          <cell r="X43">
            <v>15.567249555357549</v>
          </cell>
        </row>
        <row r="44">
          <cell r="E44">
            <v>17.175801575935871</v>
          </cell>
          <cell r="F44">
            <v>15.60573199971563</v>
          </cell>
          <cell r="U44">
            <v>17.231099844883737</v>
          </cell>
          <cell r="V44">
            <v>15.64180761038824</v>
          </cell>
          <cell r="W44">
            <v>17.181198586940013</v>
          </cell>
          <cell r="X44">
            <v>15.576985842392187</v>
          </cell>
        </row>
        <row r="45">
          <cell r="E45">
            <v>17.173854373924851</v>
          </cell>
          <cell r="F45">
            <v>15.615049406514288</v>
          </cell>
          <cell r="U45">
            <v>17.229385298483376</v>
          </cell>
          <cell r="V45">
            <v>15.651832070702085</v>
          </cell>
          <cell r="W45">
            <v>17.180500296488493</v>
          </cell>
          <cell r="X45">
            <v>15.585153067817515</v>
          </cell>
        </row>
        <row r="46">
          <cell r="E46">
            <v>17.169363002303662</v>
          </cell>
          <cell r="F46">
            <v>15.622103818787066</v>
          </cell>
          <cell r="U46">
            <v>17.224863074629553</v>
          </cell>
          <cell r="V46">
            <v>15.65952981425866</v>
          </cell>
          <cell r="W46">
            <v>17.177372126779282</v>
          </cell>
          <cell r="X46">
            <v>15.591592265880712</v>
          </cell>
        </row>
      </sheetData>
      <sheetData sheetId="21">
        <row r="1">
          <cell r="C1">
            <v>17.043141900593316</v>
          </cell>
          <cell r="D1">
            <v>36.905823224395078</v>
          </cell>
          <cell r="E1">
            <v>17.112585790632266</v>
          </cell>
          <cell r="F1">
            <v>36.878759125575058</v>
          </cell>
          <cell r="G1">
            <v>17.06708723610727</v>
          </cell>
          <cell r="H1">
            <v>36.978559177664906</v>
          </cell>
          <cell r="I1">
            <v>17.059199311467424</v>
          </cell>
          <cell r="J1">
            <v>37.022336577476402</v>
          </cell>
          <cell r="K1">
            <v>17.030106489575267</v>
          </cell>
          <cell r="L1">
            <v>36.933655307134018</v>
          </cell>
          <cell r="M1">
            <v>17.067937830094337</v>
          </cell>
          <cell r="N1">
            <v>36.96817768207611</v>
          </cell>
          <cell r="O1">
            <v>17.06561322532135</v>
          </cell>
          <cell r="P1">
            <v>36.935124916421067</v>
          </cell>
          <cell r="Q1">
            <v>17.154769313280173</v>
          </cell>
          <cell r="R1">
            <v>37.087160673168114</v>
          </cell>
          <cell r="S1">
            <v>17.106298501885899</v>
          </cell>
          <cell r="T1">
            <v>36.925931238672192</v>
          </cell>
          <cell r="U1">
            <v>17.162400037931089</v>
          </cell>
          <cell r="V1">
            <v>36.995685401828943</v>
          </cell>
          <cell r="W1">
            <v>17.1181715120854</v>
          </cell>
          <cell r="X1">
            <v>36.918449493047945</v>
          </cell>
          <cell r="Y1">
            <v>17.07181532592638</v>
          </cell>
          <cell r="Z1">
            <v>36.94887836056683</v>
          </cell>
          <cell r="AA1">
            <v>17.053242935311822</v>
          </cell>
          <cell r="AB1">
            <v>36.875856630305812</v>
          </cell>
          <cell r="AC1">
            <v>17.049714329602601</v>
          </cell>
          <cell r="AD1">
            <v>36.869604776395676</v>
          </cell>
          <cell r="AE1">
            <v>17.049908439687393</v>
          </cell>
          <cell r="AF1">
            <v>36.899406766190133</v>
          </cell>
          <cell r="AG1">
            <v>17.115367701817924</v>
          </cell>
          <cell r="AH1">
            <v>37.029342122851332</v>
          </cell>
          <cell r="AI1">
            <v>17.190523611362998</v>
          </cell>
          <cell r="AJ1">
            <v>37.04047561575014</v>
          </cell>
          <cell r="AO1">
            <v>17.052</v>
          </cell>
          <cell r="AP1">
            <v>36.991</v>
          </cell>
        </row>
        <row r="2">
          <cell r="C2">
            <v>17.038912117190268</v>
          </cell>
          <cell r="D2">
            <v>36.992320610048033</v>
          </cell>
          <cell r="E2">
            <v>17.127654600462346</v>
          </cell>
          <cell r="F2">
            <v>36.919421734481226</v>
          </cell>
          <cell r="G2">
            <v>17.074981104214206</v>
          </cell>
          <cell r="H2">
            <v>36.995695506808161</v>
          </cell>
          <cell r="I2">
            <v>17.065484661161854</v>
          </cell>
          <cell r="J2">
            <v>37.044778758985068</v>
          </cell>
          <cell r="K2">
            <v>17.034766770765458</v>
          </cell>
          <cell r="L2">
            <v>36.954081996636255</v>
          </cell>
          <cell r="M2">
            <v>17.07557703032888</v>
          </cell>
          <cell r="N2">
            <v>36.986748035692969</v>
          </cell>
          <cell r="O2">
            <v>17.077113836610621</v>
          </cell>
          <cell r="P2">
            <v>36.965718743480863</v>
          </cell>
          <cell r="Q2">
            <v>17.167161208723293</v>
          </cell>
          <cell r="R2">
            <v>37.115081443898802</v>
          </cell>
          <cell r="S2">
            <v>17.115485591396915</v>
          </cell>
          <cell r="T2">
            <v>36.949153129377486</v>
          </cell>
          <cell r="U2">
            <v>17.178885558769192</v>
          </cell>
          <cell r="V2">
            <v>37.042402902614356</v>
          </cell>
          <cell r="W2">
            <v>17.132723712411792</v>
          </cell>
          <cell r="X2">
            <v>36.951458427981763</v>
          </cell>
          <cell r="Y2">
            <v>17.081048949030858</v>
          </cell>
          <cell r="Z2">
            <v>36.975929625670361</v>
          </cell>
          <cell r="AA2">
            <v>17.064454467031787</v>
          </cell>
          <cell r="AB2">
            <v>36.906325218736896</v>
          </cell>
          <cell r="AC2">
            <v>17.06142077503355</v>
          </cell>
          <cell r="AD2">
            <v>36.902570472200743</v>
          </cell>
          <cell r="AE2">
            <v>17.06008801035367</v>
          </cell>
          <cell r="AF2">
            <v>36.923379302340322</v>
          </cell>
          <cell r="AG2">
            <v>17.124396185013968</v>
          </cell>
          <cell r="AH2">
            <v>37.063747693098733</v>
          </cell>
          <cell r="AI2">
            <v>17.201188945848536</v>
          </cell>
          <cell r="AJ2">
            <v>37.08066071822585</v>
          </cell>
        </row>
        <row r="3">
          <cell r="C3">
            <v>17.037774302131822</v>
          </cell>
          <cell r="D3">
            <v>37.028825010243899</v>
          </cell>
          <cell r="E3">
            <v>17.14107846672125</v>
          </cell>
          <cell r="F3">
            <v>36.959819663856642</v>
          </cell>
          <cell r="G3">
            <v>17.08189110437996</v>
          </cell>
          <cell r="H3">
            <v>37.0127397775655</v>
          </cell>
          <cell r="I3">
            <v>17.070558935197614</v>
          </cell>
          <cell r="J3">
            <v>37.066523685119165</v>
          </cell>
          <cell r="K3">
            <v>17.038498492620874</v>
          </cell>
          <cell r="L3">
            <v>36.973794967849905</v>
          </cell>
          <cell r="M3">
            <v>17.082224713328198</v>
          </cell>
          <cell r="N3">
            <v>37.005153653953158</v>
          </cell>
          <cell r="O3">
            <v>17.087078796863874</v>
          </cell>
          <cell r="P3">
            <v>36.995965684160822</v>
          </cell>
          <cell r="Q3">
            <v>17.177986911301232</v>
          </cell>
          <cell r="R3">
            <v>37.142818698374882</v>
          </cell>
          <cell r="S3">
            <v>17.123465022700152</v>
          </cell>
          <cell r="T3">
            <v>36.972143419299627</v>
          </cell>
          <cell r="U3">
            <v>17.193546322144766</v>
          </cell>
          <cell r="V3">
            <v>37.088769327622465</v>
          </cell>
          <cell r="W3">
            <v>17.145775950344486</v>
          </cell>
          <cell r="X3">
            <v>36.984388516973119</v>
          </cell>
          <cell r="Y3">
            <v>17.089016183873596</v>
          </cell>
          <cell r="Z3">
            <v>37.002610821313375</v>
          </cell>
          <cell r="AA3">
            <v>17.074439593789624</v>
          </cell>
          <cell r="AB3">
            <v>36.936590931004723</v>
          </cell>
          <cell r="AC3">
            <v>17.071833699060587</v>
          </cell>
          <cell r="AD3">
            <v>36.93529258575213</v>
          </cell>
          <cell r="AE3">
            <v>17.068960542671771</v>
          </cell>
          <cell r="AF3">
            <v>36.947161619440749</v>
          </cell>
          <cell r="AG3">
            <v>17.132114668300719</v>
          </cell>
          <cell r="AH3">
            <v>37.097511629618879</v>
          </cell>
          <cell r="AI3">
            <v>17.210596275364434</v>
          </cell>
          <cell r="AJ3">
            <v>37.120357250445409</v>
          </cell>
        </row>
        <row r="4">
          <cell r="C4">
            <v>17.013520606363556</v>
          </cell>
          <cell r="D4">
            <v>36.937751563536231</v>
          </cell>
          <cell r="E4">
            <v>17.152596109121664</v>
          </cell>
          <cell r="F4">
            <v>36.999166613957982</v>
          </cell>
          <cell r="G4">
            <v>17.087628749813039</v>
          </cell>
          <cell r="H4">
            <v>37.029227066661754</v>
          </cell>
          <cell r="I4">
            <v>17.074200363450274</v>
          </cell>
          <cell r="J4">
            <v>37.086620998262894</v>
          </cell>
          <cell r="K4">
            <v>17.041138560989655</v>
          </cell>
          <cell r="L4">
            <v>36.991932669339612</v>
          </cell>
          <cell r="M4">
            <v>17.087699547629295</v>
          </cell>
          <cell r="N4">
            <v>37.022892479570395</v>
          </cell>
          <cell r="O4">
            <v>17.095236287942114</v>
          </cell>
          <cell r="P4">
            <v>37.025040680767091</v>
          </cell>
          <cell r="Q4">
            <v>17.186951124068166</v>
          </cell>
          <cell r="R4">
            <v>37.169615836599867</v>
          </cell>
          <cell r="S4">
            <v>17.130019137710484</v>
          </cell>
          <cell r="T4">
            <v>36.994274993260767</v>
          </cell>
          <cell r="U4">
            <v>17.206096972975079</v>
          </cell>
          <cell r="V4">
            <v>37.133882207131514</v>
          </cell>
          <cell r="W4">
            <v>17.157074178918826</v>
          </cell>
          <cell r="X4">
            <v>37.016598813297215</v>
          </cell>
          <cell r="Y4">
            <v>17.095499705057112</v>
          </cell>
          <cell r="Z4">
            <v>37.028194154031411</v>
          </cell>
          <cell r="AA4">
            <v>17.083003966450903</v>
          </cell>
          <cell r="AB4">
            <v>36.966064679446731</v>
          </cell>
          <cell r="AC4">
            <v>17.080750425962044</v>
          </cell>
          <cell r="AD4">
            <v>36.967134218330415</v>
          </cell>
          <cell r="AE4">
            <v>17.076284017089026</v>
          </cell>
          <cell r="AF4">
            <v>36.970104997876788</v>
          </cell>
          <cell r="AG4">
            <v>17.138312611574701</v>
          </cell>
          <cell r="AH4">
            <v>37.129712940239529</v>
          </cell>
          <cell r="AI4">
            <v>17.21856249694234</v>
          </cell>
          <cell r="AJ4">
            <v>37.158792564563292</v>
          </cell>
        </row>
        <row r="5">
          <cell r="C5">
            <v>17.039227617166578</v>
          </cell>
          <cell r="D5">
            <v>36.980708772501679</v>
          </cell>
          <cell r="E5">
            <v>17.161983349855394</v>
          </cell>
          <cell r="F5">
            <v>37.036696741158011</v>
          </cell>
          <cell r="G5">
            <v>17.09203753250295</v>
          </cell>
          <cell r="H5">
            <v>37.044707643829547</v>
          </cell>
          <cell r="I5">
            <v>17.076249798031686</v>
          </cell>
          <cell r="J5">
            <v>37.104192349394282</v>
          </cell>
          <cell r="K5">
            <v>17.042571592215623</v>
          </cell>
          <cell r="L5">
            <v>37.007702396515917</v>
          </cell>
          <cell r="M5">
            <v>17.091852194024263</v>
          </cell>
          <cell r="N5">
            <v>37.03948064362352</v>
          </cell>
          <cell r="O5">
            <v>17.101363794753716</v>
          </cell>
          <cell r="P5">
            <v>37.052150643185101</v>
          </cell>
          <cell r="Q5">
            <v>17.193809326667772</v>
          </cell>
          <cell r="R5">
            <v>37.194741902497917</v>
          </cell>
          <cell r="S5">
            <v>17.134969157255735</v>
          </cell>
          <cell r="T5">
            <v>37.014944159615936</v>
          </cell>
          <cell r="U5">
            <v>17.216293227117873</v>
          </cell>
          <cell r="V5">
            <v>37.176863470256997</v>
          </cell>
          <cell r="W5">
            <v>17.166398490967154</v>
          </cell>
          <cell r="X5">
            <v>37.047462380174771</v>
          </cell>
          <cell r="Y5">
            <v>17.100322659024801</v>
          </cell>
          <cell r="Z5">
            <v>37.051981777198684</v>
          </cell>
          <cell r="AA5">
            <v>17.089980889243602</v>
          </cell>
          <cell r="AB5">
            <v>36.9941727910754</v>
          </cell>
          <cell r="AC5">
            <v>17.087997401791416</v>
          </cell>
          <cell r="AD5">
            <v>36.997475608776782</v>
          </cell>
          <cell r="AE5">
            <v>17.081858668314201</v>
          </cell>
          <cell r="AF5">
            <v>36.991583602093634</v>
          </cell>
          <cell r="AG5">
            <v>17.142820951100234</v>
          </cell>
          <cell r="AH5">
            <v>37.1594732571495</v>
          </cell>
          <cell r="AI5">
            <v>17.224932557140683</v>
          </cell>
          <cell r="AJ5">
            <v>37.195218560909723</v>
          </cell>
        </row>
        <row r="6">
          <cell r="C6">
            <v>17.020816263559372</v>
          </cell>
          <cell r="D6">
            <v>36.953001751891478</v>
          </cell>
          <cell r="E6">
            <v>17.169057476959377</v>
          </cell>
          <cell r="F6">
            <v>37.071679564220666</v>
          </cell>
          <cell r="G6">
            <v>17.094997192350753</v>
          </cell>
          <cell r="H6">
            <v>37.058759239278579</v>
          </cell>
          <cell r="I6">
            <v>17.076617668816358</v>
          </cell>
          <cell r="J6">
            <v>37.118469786152176</v>
          </cell>
          <cell r="K6">
            <v>17.042734955957759</v>
          </cell>
          <cell r="L6">
            <v>37.020414936629678</v>
          </cell>
          <cell r="M6">
            <v>17.094569379144584</v>
          </cell>
          <cell r="N6">
            <v>37.054465664239267</v>
          </cell>
          <cell r="O6">
            <v>17.10529417488608</v>
          </cell>
          <cell r="P6">
            <v>37.076556082310489</v>
          </cell>
          <cell r="Q6">
            <v>17.198374445211133</v>
          </cell>
          <cell r="R6">
            <v>37.217511522490085</v>
          </cell>
          <cell r="S6">
            <v>17.13818005770645</v>
          </cell>
          <cell r="T6">
            <v>37.033587117387469</v>
          </cell>
          <cell r="U6">
            <v>17.223936626084324</v>
          </cell>
          <cell r="V6">
            <v>37.216876535602637</v>
          </cell>
          <cell r="W6">
            <v>17.173567399361698</v>
          </cell>
          <cell r="X6">
            <v>37.076378493383295</v>
          </cell>
          <cell r="Y6">
            <v>17.103353488164927</v>
          </cell>
          <cell r="Z6">
            <v>37.073324826464912</v>
          </cell>
          <cell r="AA6">
            <v>17.095234564301698</v>
          </cell>
          <cell r="AB6">
            <v>37.020368173470366</v>
          </cell>
          <cell r="AC6">
            <v>17.093433572407495</v>
          </cell>
          <cell r="AD6">
            <v>37.02572619643901</v>
          </cell>
          <cell r="AE6">
            <v>17.085532434393908</v>
          </cell>
          <cell r="AF6">
            <v>37.011011551758784</v>
          </cell>
          <cell r="AG6">
            <v>17.145516711127424</v>
          </cell>
          <cell r="AH6">
            <v>37.185980796482838</v>
          </cell>
          <cell r="AI6">
            <v>17.229582469983541</v>
          </cell>
          <cell r="AJ6">
            <v>37.228926248899775</v>
          </cell>
        </row>
        <row r="7">
          <cell r="C7">
            <v>17.109743960161143</v>
          </cell>
          <cell r="D7">
            <v>37.108353665576971</v>
          </cell>
          <cell r="E7">
            <v>17.173680800596244</v>
          </cell>
          <cell r="F7">
            <v>37.103434182287401</v>
          </cell>
          <cell r="G7">
            <v>17.096426997551056</v>
          </cell>
          <cell r="H7">
            <v>37.070998562114781</v>
          </cell>
          <cell r="I7">
            <v>17.075287898085765</v>
          </cell>
          <cell r="J7">
            <v>37.128829316039514</v>
          </cell>
          <cell r="K7">
            <v>17.041621512436624</v>
          </cell>
          <cell r="L7">
            <v>37.029514690676372</v>
          </cell>
          <cell r="M7">
            <v>17.095776985263353</v>
          </cell>
          <cell r="N7">
            <v>37.067438789118285</v>
          </cell>
          <cell r="O7">
            <v>17.106920217814931</v>
          </cell>
          <cell r="P7">
            <v>37.097591281384148</v>
          </cell>
          <cell r="Q7">
            <v>17.20052195516476</v>
          </cell>
          <cell r="R7">
            <v>37.237303600698958</v>
          </cell>
          <cell r="S7">
            <v>17.139564254068517</v>
          </cell>
          <cell r="T7">
            <v>37.049695335285925</v>
          </cell>
          <cell r="U7">
            <v>17.228878399807787</v>
          </cell>
          <cell r="V7">
            <v>37.253142594365677</v>
          </cell>
          <cell r="W7">
            <v>17.178441369455072</v>
          </cell>
          <cell r="X7">
            <v>37.10278433367079</v>
          </cell>
          <cell r="Y7">
            <v>17.104509519359326</v>
          </cell>
          <cell r="Z7">
            <v>37.091641119083278</v>
          </cell>
          <cell r="AA7">
            <v>17.098662734816145</v>
          </cell>
          <cell r="AB7">
            <v>37.044140963310127</v>
          </cell>
          <cell r="AC7">
            <v>17.096953128932789</v>
          </cell>
          <cell r="AD7">
            <v>37.051336115762815</v>
          </cell>
          <cell r="AE7">
            <v>17.087205104566284</v>
          </cell>
          <cell r="AF7">
            <v>37.027858903050259</v>
          </cell>
          <cell r="AG7">
            <v>17.146326358350052</v>
          </cell>
          <cell r="AH7">
            <v>37.208512501666533</v>
          </cell>
          <cell r="AI7">
            <v>17.232421730206621</v>
          </cell>
          <cell r="AJ7">
            <v>37.25925954672865</v>
          </cell>
        </row>
        <row r="8">
          <cell r="C8">
            <v>17.07121236487697</v>
          </cell>
          <cell r="D8">
            <v>36.940662553262115</v>
          </cell>
          <cell r="E8">
            <v>17.17576333303035</v>
          </cell>
          <cell r="F8">
            <v>37.131342527837901</v>
          </cell>
          <cell r="G8">
            <v>17.096287946745221</v>
          </cell>
          <cell r="H8">
            <v>37.081091755516717</v>
          </cell>
          <cell r="I8">
            <v>17.072318603201779</v>
          </cell>
          <cell r="J8">
            <v>37.134818177889684</v>
          </cell>
          <cell r="K8">
            <v>17.03927992447699</v>
          </cell>
          <cell r="L8">
            <v>37.03460395573871</v>
          </cell>
          <cell r="M8">
            <v>17.095442072033642</v>
          </cell>
          <cell r="N8">
            <v>37.078046145232285</v>
          </cell>
          <cell r="O8">
            <v>17.106197569327946</v>
          </cell>
          <cell r="P8">
            <v>37.114682455010026</v>
          </cell>
          <cell r="Q8">
            <v>17.200193278055263</v>
          </cell>
          <cell r="R8">
            <v>37.253578260825094</v>
          </cell>
          <cell r="S8">
            <v>17.139083989073519</v>
          </cell>
          <cell r="T8">
            <v>37.062829423118025</v>
          </cell>
          <cell r="U8">
            <v>17.23102236228392</v>
          </cell>
          <cell r="V8">
            <v>37.284955768964316</v>
          </cell>
          <cell r="W8">
            <v>17.180925534963464</v>
          </cell>
          <cell r="X8">
            <v>37.126165941392244</v>
          </cell>
          <cell r="Y8">
            <v>17.103759219090566</v>
          </cell>
          <cell r="Z8">
            <v>37.106431034338172</v>
          </cell>
          <cell r="AA8">
            <v>17.100198675347368</v>
          </cell>
          <cell r="AB8">
            <v>37.065028450281595</v>
          </cell>
          <cell r="AC8">
            <v>17.098487567202969</v>
          </cell>
          <cell r="AD8">
            <v>37.073806898799425</v>
          </cell>
          <cell r="AE8">
            <v>17.08683105274935</v>
          </cell>
          <cell r="AF8">
            <v>37.0416661041426</v>
          </cell>
          <cell r="AG8">
            <v>17.145227807702479</v>
          </cell>
          <cell r="AH8">
            <v>37.226453766518944</v>
          </cell>
          <cell r="AI8">
            <v>17.233395074839297</v>
          </cell>
          <cell r="AJ8">
            <v>37.285628051257717</v>
          </cell>
        </row>
        <row r="9">
          <cell r="C9">
            <v>17.085134513161112</v>
          </cell>
          <cell r="D9">
            <v>37.02436558977368</v>
          </cell>
          <cell r="E9">
            <v>17.175264540136716</v>
          </cell>
          <cell r="F9">
            <v>37.154861396671294</v>
          </cell>
          <cell r="G9">
            <v>17.094583832876754</v>
          </cell>
          <cell r="H9">
            <v>37.088763503479377</v>
          </cell>
          <cell r="I9">
            <v>17.067839556599086</v>
          </cell>
          <cell r="J9">
            <v>37.13617462970209</v>
          </cell>
          <cell r="K9">
            <v>17.035812530708874</v>
          </cell>
          <cell r="L9">
            <v>37.035460306512462</v>
          </cell>
          <cell r="M9">
            <v>17.093573775015301</v>
          </cell>
          <cell r="N9">
            <v>37.08599839155778</v>
          </cell>
          <cell r="O9">
            <v>17.103145941392047</v>
          </cell>
          <cell r="P9">
            <v>37.127363400524963</v>
          </cell>
          <cell r="Q9">
            <v>17.197397379337385</v>
          </cell>
          <cell r="R9">
            <v>37.265891572565131</v>
          </cell>
          <cell r="S9">
            <v>17.136752363098559</v>
          </cell>
          <cell r="T9">
            <v>37.072631117205709</v>
          </cell>
          <cell r="U9">
            <v>17.230326783721846</v>
          </cell>
          <cell r="V9">
            <v>37.311696852141942</v>
          </cell>
          <cell r="W9">
            <v>17.180971544430953</v>
          </cell>
          <cell r="X9">
            <v>37.146068220149552</v>
          </cell>
          <cell r="Y9">
            <v>17.101123053594094</v>
          </cell>
          <cell r="Z9">
            <v>37.117291141895869</v>
          </cell>
          <cell r="AA9">
            <v>17.099812490560033</v>
          </cell>
          <cell r="AB9">
            <v>37.082624083210035</v>
          </cell>
          <cell r="AC9">
            <v>17.098007021122509</v>
          </cell>
          <cell r="AD9">
            <v>37.09270117731716</v>
          </cell>
          <cell r="AE9">
            <v>17.084420482101599</v>
          </cell>
          <cell r="AF9">
            <v>37.052056530582689</v>
          </cell>
          <cell r="AG9">
            <v>17.142251024782659</v>
          </cell>
          <cell r="AH9">
            <v>37.239315200104279</v>
          </cell>
          <cell r="AI9">
            <v>17.232483558835455</v>
          </cell>
          <cell r="AJ9">
            <v>37.307518529540054</v>
          </cell>
        </row>
        <row r="10">
          <cell r="C10">
            <v>17.055659748751072</v>
          </cell>
          <cell r="D10">
            <v>36.947407539192518</v>
          </cell>
          <cell r="E10">
            <v>17.172194130351642</v>
          </cell>
          <cell r="F10">
            <v>37.17353302075805</v>
          </cell>
          <cell r="G10">
            <v>17.091361139729688</v>
          </cell>
          <cell r="H10">
            <v>37.093804540717088</v>
          </cell>
          <cell r="I10">
            <v>17.062046514107077</v>
          </cell>
          <cell r="J10">
            <v>37.132839388023541</v>
          </cell>
          <cell r="K10">
            <v>17.031370872878348</v>
          </cell>
          <cell r="L10">
            <v>37.032046316359576</v>
          </cell>
          <cell r="M10">
            <v>17.090223056480713</v>
          </cell>
          <cell r="N10">
            <v>37.09107861154498</v>
          </cell>
          <cell r="O10">
            <v>17.097848574462326</v>
          </cell>
          <cell r="P10">
            <v>37.13528821479207</v>
          </cell>
          <cell r="Q10">
            <v>17.19221052383979</v>
          </cell>
          <cell r="R10">
            <v>37.273907660873199</v>
          </cell>
          <cell r="S10">
            <v>17.132632976822137</v>
          </cell>
          <cell r="T10">
            <v>37.078833052885386</v>
          </cell>
          <cell r="U10">
            <v>17.226805202767071</v>
          </cell>
          <cell r="V10">
            <v>37.332845359132044</v>
          </cell>
          <cell r="W10">
            <v>17.17857850233559</v>
          </cell>
          <cell r="X10">
            <v>37.162103794725205</v>
          </cell>
          <cell r="Y10">
            <v>17.096672930592678</v>
          </cell>
          <cell r="Z10">
            <v>37.12392520633238</v>
          </cell>
          <cell r="AA10">
            <v>17.097511697101748</v>
          </cell>
          <cell r="AB10">
            <v>37.096585383115233</v>
          </cell>
          <cell r="AC10">
            <v>17.095520843974249</v>
          </cell>
          <cell r="AD10">
            <v>37.107651195676603</v>
          </cell>
          <cell r="AE10">
            <v>17.080039146706405</v>
          </cell>
          <cell r="AF10">
            <v>37.058746758623066</v>
          </cell>
          <cell r="AG10">
            <v>17.137477208468756</v>
          </cell>
          <cell r="AH10">
            <v>37.246745976041595</v>
          </cell>
          <cell r="AI10">
            <v>17.22970492381727</v>
          </cell>
          <cell r="AJ10">
            <v>37.324504908315937</v>
          </cell>
        </row>
        <row r="11">
          <cell r="C11">
            <v>17.034622655553733</v>
          </cell>
          <cell r="D11">
            <v>36.962362733193402</v>
          </cell>
          <cell r="E11">
            <v>17.166611865709058</v>
          </cell>
          <cell r="F11">
            <v>37.18699397817398</v>
          </cell>
          <cell r="G11">
            <v>17.086707773972147</v>
          </cell>
          <cell r="H11">
            <v>37.096077360875007</v>
          </cell>
          <cell r="I11">
            <v>17.055192659480756</v>
          </cell>
          <cell r="J11">
            <v>37.124958218919666</v>
          </cell>
          <cell r="K11">
            <v>17.026149072746048</v>
          </cell>
          <cell r="L11">
            <v>37.024511193031891</v>
          </cell>
          <cell r="M11">
            <v>17.085481315296821</v>
          </cell>
          <cell r="N11">
            <v>37.09314823003578</v>
          </cell>
          <cell r="O11">
            <v>17.090449966899421</v>
          </cell>
          <cell r="P11">
            <v>37.138240729536598</v>
          </cell>
          <cell r="Q11">
            <v>17.184774195459333</v>
          </cell>
          <cell r="R11">
            <v>37.277407867756651</v>
          </cell>
          <cell r="S11">
            <v>17.126838196363437</v>
          </cell>
          <cell r="T11">
            <v>37.081266057518953</v>
          </cell>
          <cell r="U11">
            <v>17.220526162987134</v>
          </cell>
          <cell r="V11">
            <v>37.347989658302119</v>
          </cell>
          <cell r="W11">
            <v>17.173792986519711</v>
          </cell>
          <cell r="X11">
            <v>37.17396055090029</v>
          </cell>
          <cell r="Y11">
            <v>17.090530237841193</v>
          </cell>
          <cell r="Z11">
            <v>37.126152267663592</v>
          </cell>
          <cell r="AA11">
            <v>17.093341077300064</v>
          </cell>
          <cell r="AB11">
            <v>37.10664060917528</v>
          </cell>
          <cell r="AC11">
            <v>17.091077426368397</v>
          </cell>
          <cell r="AD11">
            <v>37.11836596877577</v>
          </cell>
          <cell r="AE11">
            <v>17.073806557972063</v>
          </cell>
          <cell r="AF11">
            <v>37.061554296282907</v>
          </cell>
          <cell r="AG11">
            <v>17.131036576025398</v>
          </cell>
          <cell r="AH11">
            <v>37.248543402133905</v>
          </cell>
          <cell r="AI11">
            <v>17.225113252754728</v>
          </cell>
          <cell r="AJ11">
            <v>37.336256567044224</v>
          </cell>
        </row>
        <row r="12">
          <cell r="C12">
            <v>17.001445135709872</v>
          </cell>
          <cell r="D12">
            <v>36.895901996568966</v>
          </cell>
          <cell r="E12">
            <v>17.1586263986405</v>
          </cell>
          <cell r="F12">
            <v>37.194982266694595</v>
          </cell>
          <cell r="G12">
            <v>17.080750667291575</v>
          </cell>
          <cell r="H12">
            <v>37.095519967344032</v>
          </cell>
          <cell r="I12">
            <v>17.047577539055734</v>
          </cell>
          <cell r="J12">
            <v>37.112875567298346</v>
          </cell>
          <cell r="K12">
            <v>17.020375348034722</v>
          </cell>
          <cell r="L12">
            <v>37.013184257576356</v>
          </cell>
          <cell r="M12">
            <v>17.079477893802327</v>
          </cell>
          <cell r="N12">
            <v>37.092150793232832</v>
          </cell>
          <cell r="O12">
            <v>17.081151933430913</v>
          </cell>
          <cell r="P12">
            <v>37.136140407852942</v>
          </cell>
          <cell r="Q12">
            <v>17.175291237849162</v>
          </cell>
          <cell r="R12">
            <v>37.276296716696052</v>
          </cell>
          <cell r="S12">
            <v>17.119526088227509</v>
          </cell>
          <cell r="T12">
            <v>37.079863765082372</v>
          </cell>
          <cell r="U12">
            <v>17.21161187874905</v>
          </cell>
          <cell r="V12">
            <v>37.356834983095204</v>
          </cell>
          <cell r="W12">
            <v>17.166708141605234</v>
          </cell>
          <cell r="X12">
            <v>37.181407710402709</v>
          </cell>
          <cell r="Y12">
            <v>17.0828625319851</v>
          </cell>
          <cell r="Z12">
            <v>37.123911577461911</v>
          </cell>
          <cell r="AA12">
            <v>17.087381807525411</v>
          </cell>
          <cell r="AB12">
            <v>37.112594047852561</v>
          </cell>
          <cell r="AC12">
            <v>17.084763254374334</v>
          </cell>
          <cell r="AD12">
            <v>37.124636945744165</v>
          </cell>
          <cell r="AE12">
            <v>17.0658927246721</v>
          </cell>
          <cell r="AF12">
            <v>37.060402561253568</v>
          </cell>
          <cell r="AG12">
            <v>17.123104811116164</v>
          </cell>
          <cell r="AH12">
            <v>37.244658449282944</v>
          </cell>
          <cell r="AI12">
            <v>17.218797917302112</v>
          </cell>
          <cell r="AJ12">
            <v>37.342544773055081</v>
          </cell>
        </row>
        <row r="13">
          <cell r="C13">
            <v>16.994963184573486</v>
          </cell>
          <cell r="D13">
            <v>36.890055882485214</v>
          </cell>
          <cell r="E13">
            <v>17.148393157179122</v>
          </cell>
          <cell r="F13">
            <v>37.197342403370392</v>
          </cell>
          <cell r="G13">
            <v>17.073652314029196</v>
          </cell>
          <cell r="H13">
            <v>37.092147564366662</v>
          </cell>
          <cell r="I13">
            <v>17.039533970135988</v>
          </cell>
          <cell r="J13">
            <v>37.097119503014419</v>
          </cell>
          <cell r="K13">
            <v>17.014302038219668</v>
          </cell>
          <cell r="L13">
            <v>36.998560551425037</v>
          </cell>
          <cell r="M13">
            <v>17.072376549685853</v>
          </cell>
          <cell r="N13">
            <v>37.088113508612011</v>
          </cell>
          <cell r="O13">
            <v>17.070208100171666</v>
          </cell>
          <cell r="P13">
            <v>37.129044541041502</v>
          </cell>
          <cell r="Q13">
            <v>17.164020321372664</v>
          </cell>
          <cell r="R13">
            <v>37.270604516995782</v>
          </cell>
          <cell r="S13">
            <v>17.110896107663052</v>
          </cell>
          <cell r="T13">
            <v>37.074664426457815</v>
          </cell>
          <cell r="U13">
            <v>17.200235856455674</v>
          </cell>
          <cell r="V13">
            <v>37.359209169325624</v>
          </cell>
          <cell r="W13">
            <v>17.157461866039526</v>
          </cell>
          <cell r="X13">
            <v>37.184300322743773</v>
          </cell>
          <cell r="Y13">
            <v>17.073878968051929</v>
          </cell>
          <cell r="Z13">
            <v>37.117264255914989</v>
          </cell>
          <cell r="AA13">
            <v>17.079749878185385</v>
          </cell>
          <cell r="AB13">
            <v>37.114329822235163</v>
          </cell>
          <cell r="AC13">
            <v>17.076701226167664</v>
          </cell>
          <cell r="AD13">
            <v>37.12634206914823</v>
          </cell>
          <cell r="AE13">
            <v>17.056513515549117</v>
          </cell>
          <cell r="AF13">
            <v>37.055322969864278</v>
          </cell>
          <cell r="AG13">
            <v>17.113898271611216</v>
          </cell>
          <cell r="AH13">
            <v>37.235197088875182</v>
          </cell>
          <cell r="AI13">
            <v>17.210881838280415</v>
          </cell>
          <cell r="AJ13">
            <v>37.343247133571225</v>
          </cell>
        </row>
        <row r="14">
          <cell r="C14">
            <v>17.012171468664601</v>
          </cell>
          <cell r="D14">
            <v>36.916405796902865</v>
          </cell>
          <cell r="E14">
            <v>17.136111319729832</v>
          </cell>
          <cell r="F14">
            <v>37.194028450825577</v>
          </cell>
          <cell r="G14">
            <v>17.065606338757988</v>
          </cell>
          <cell r="H14">
            <v>37.086052142304936</v>
          </cell>
          <cell r="I14">
            <v>17.031413495280635</v>
          </cell>
          <cell r="J14">
            <v>37.078378641683095</v>
          </cell>
          <cell r="K14">
            <v>17.008194576082779</v>
          </cell>
          <cell r="L14">
            <v>36.981279200709075</v>
          </cell>
          <cell r="M14">
            <v>17.064370989103068</v>
          </cell>
          <cell r="N14">
            <v>37.08114650277335</v>
          </cell>
          <cell r="O14">
            <v>17.057916986364543</v>
          </cell>
          <cell r="P14">
            <v>37.117146685851345</v>
          </cell>
          <cell r="Q14">
            <v>17.151268887250232</v>
          </cell>
          <cell r="R14">
            <v>37.260486537025209</v>
          </cell>
          <cell r="S14">
            <v>17.101183658043187</v>
          </cell>
          <cell r="T14">
            <v>37.065809866049285</v>
          </cell>
          <cell r="U14">
            <v>17.186619517440903</v>
          </cell>
          <cell r="V14">
            <v>37.355066006158985</v>
          </cell>
          <cell r="W14">
            <v>17.146234128058989</v>
          </cell>
          <cell r="X14">
            <v>37.182582086514557</v>
          </cell>
          <cell r="Y14">
            <v>17.063824594247379</v>
          </cell>
          <cell r="Z14">
            <v>37.106391624626362</v>
          </cell>
          <cell r="AA14">
            <v>17.070593836103399</v>
          </cell>
          <cell r="AB14">
            <v>37.111814147449145</v>
          </cell>
          <cell r="AC14">
            <v>17.067048259957009</v>
          </cell>
          <cell r="AD14">
            <v>37.123448150700455</v>
          </cell>
          <cell r="AE14">
            <v>17.045924770978214</v>
          </cell>
          <cell r="AF14">
            <v>37.046454080126651</v>
          </cell>
          <cell r="AG14">
            <v>17.103668087908584</v>
          </cell>
          <cell r="AH14">
            <v>37.22041740215861</v>
          </cell>
          <cell r="AI14">
            <v>17.201519093163391</v>
          </cell>
          <cell r="AJ14">
            <v>37.338349977944141</v>
          </cell>
        </row>
        <row r="15">
          <cell r="C15">
            <v>17.076371071325642</v>
          </cell>
          <cell r="D15">
            <v>37.040225147426227</v>
          </cell>
          <cell r="E15">
            <v>17.122019938288197</v>
          </cell>
          <cell r="F15">
            <v>37.185104911376882</v>
          </cell>
          <cell r="G15">
            <v>17.056832214709054</v>
          </cell>
          <cell r="H15">
            <v>37.077399968383105</v>
          </cell>
          <cell r="I15">
            <v>17.023571018207214</v>
          </cell>
          <cell r="J15">
            <v>37.057472048873166</v>
          </cell>
          <cell r="K15">
            <v>17.002319887026285</v>
          </cell>
          <cell r="L15">
            <v>36.96209548337989</v>
          </cell>
          <cell r="M15">
            <v>17.055679582877737</v>
          </cell>
          <cell r="N15">
            <v>37.071439817474499</v>
          </cell>
          <cell r="O15">
            <v>17.04461386155366</v>
          </cell>
          <cell r="P15">
            <v>37.100771384756676</v>
          </cell>
          <cell r="Q15">
            <v>17.137384761364213</v>
          </cell>
          <cell r="R15">
            <v>37.246218768902331</v>
          </cell>
          <cell r="S15">
            <v>17.090653669675081</v>
          </cell>
          <cell r="T15">
            <v>37.053541613182624</v>
          </cell>
          <cell r="U15">
            <v>17.171027888255306</v>
          </cell>
          <cell r="V15">
            <v>37.344486135553559</v>
          </cell>
          <cell r="W15">
            <v>17.13324346281205</v>
          </cell>
          <cell r="X15">
            <v>37.176286445228804</v>
          </cell>
          <cell r="Y15">
            <v>17.052973667679037</v>
          </cell>
          <cell r="Z15">
            <v>37.091590260634732</v>
          </cell>
          <cell r="AA15">
            <v>17.060091893223731</v>
          </cell>
          <cell r="AB15">
            <v>37.105095988242674</v>
          </cell>
          <cell r="AC15">
            <v>17.055992239749568</v>
          </cell>
          <cell r="AD15">
            <v>37.116011517231641</v>
          </cell>
          <cell r="AE15">
            <v>17.034415324308487</v>
          </cell>
          <cell r="AF15">
            <v>37.034037812233251</v>
          </cell>
          <cell r="AG15">
            <v>17.092693312751582</v>
          </cell>
          <cell r="AH15">
            <v>37.20072254045909</v>
          </cell>
          <cell r="AI15">
            <v>17.190891917134778</v>
          </cell>
          <cell r="AJ15">
            <v>37.327948623737669</v>
          </cell>
        </row>
        <row r="16">
          <cell r="C16">
            <v>17.136556092603048</v>
          </cell>
          <cell r="D16">
            <v>37.055559315267935</v>
          </cell>
          <cell r="E16">
            <v>17.106393285565268</v>
          </cell>
          <cell r="F16">
            <v>37.170745471569298</v>
          </cell>
          <cell r="G16">
            <v>17.047569277114015</v>
          </cell>
          <cell r="H16">
            <v>37.066427051351234</v>
          </cell>
          <cell r="I16">
            <v>17.016349292796221</v>
          </cell>
          <cell r="J16">
            <v>37.035313443011397</v>
          </cell>
          <cell r="K16">
            <v>16.996934723151846</v>
          </cell>
          <cell r="L16">
            <v>36.941847819938445</v>
          </cell>
          <cell r="M16">
            <v>17.046539409914878</v>
          </cell>
          <cell r="N16">
            <v>37.059258225786969</v>
          </cell>
          <cell r="O16">
            <v>17.030661600305201</v>
          </cell>
          <cell r="P16">
            <v>37.080365313284126</v>
          </cell>
          <cell r="Q16">
            <v>17.122746666475567</v>
          </cell>
          <cell r="R16">
            <v>37.228190400148236</v>
          </cell>
          <cell r="S16">
            <v>17.079593373191781</v>
          </cell>
          <cell r="T16">
            <v>37.038194313815076</v>
          </cell>
          <cell r="U16">
            <v>17.153764442225768</v>
          </cell>
          <cell r="V16">
            <v>37.327675482656254</v>
          </cell>
          <cell r="W16">
            <v>17.118742718821085</v>
          </cell>
          <cell r="X16">
            <v>37.165535936382952</v>
          </cell>
          <cell r="Y16">
            <v>17.041622173337434</v>
          </cell>
          <cell r="Z16">
            <v>37.073263906565529</v>
          </cell>
          <cell r="AA16">
            <v>17.048448457918752</v>
          </cell>
          <cell r="AB16">
            <v>37.094306105942906</v>
          </cell>
          <cell r="AC16">
            <v>17.043748358402649</v>
          </cell>
          <cell r="AD16">
            <v>37.104176914353211</v>
          </cell>
          <cell r="AE16">
            <v>17.022299123242195</v>
          </cell>
          <cell r="AF16">
            <v>37.018412849605419</v>
          </cell>
          <cell r="AG16">
            <v>17.081273309397389</v>
          </cell>
          <cell r="AH16">
            <v>37.176649728263108</v>
          </cell>
          <cell r="AI16">
            <v>17.179207156087742</v>
          </cell>
          <cell r="AJ16">
            <v>37.312245521480087</v>
          </cell>
        </row>
        <row r="17">
          <cell r="E17">
            <v>17.089535516581243</v>
          </cell>
          <cell r="F17">
            <v>37.151229621565058</v>
          </cell>
          <cell r="G17">
            <v>17.038070194763787</v>
          </cell>
          <cell r="H17">
            <v>37.053432703781681</v>
          </cell>
          <cell r="I17">
            <v>17.010063943101791</v>
          </cell>
          <cell r="J17">
            <v>37.012871261502731</v>
          </cell>
          <cell r="K17">
            <v>16.992274441961655</v>
          </cell>
          <cell r="L17">
            <v>36.921421130436208</v>
          </cell>
          <cell r="M17">
            <v>17.037199790306268</v>
          </cell>
          <cell r="N17">
            <v>37.044934009776959</v>
          </cell>
          <cell r="O17">
            <v>17.016440783935192</v>
          </cell>
          <cell r="P17">
            <v>37.056485095868815</v>
          </cell>
          <cell r="Q17">
            <v>17.107753891654188</v>
          </cell>
          <cell r="R17">
            <v>37.206893197666091</v>
          </cell>
          <cell r="S17">
            <v>17.068304464649309</v>
          </cell>
          <cell r="T17">
            <v>37.020186602265966</v>
          </cell>
          <cell r="U17">
            <v>17.135165192692373</v>
          </cell>
          <cell r="V17">
            <v>37.304961247703872</v>
          </cell>
          <cell r="W17">
            <v>17.10301413657352</v>
          </cell>
          <cell r="X17">
            <v>37.15053980640316</v>
          </cell>
          <cell r="Y17">
            <v>17.030079750397075</v>
          </cell>
          <cell r="Z17">
            <v>37.051912457584521</v>
          </cell>
          <cell r="AA17">
            <v>17.035890156412467</v>
          </cell>
          <cell r="AB17">
            <v>37.079654513335512</v>
          </cell>
          <cell r="AC17">
            <v>17.030554929139456</v>
          </cell>
          <cell r="AD17">
            <v>37.088174689148531</v>
          </cell>
          <cell r="AE17">
            <v>17.009906666159857</v>
          </cell>
          <cell r="AF17">
            <v>37.000005400492398</v>
          </cell>
          <cell r="AG17">
            <v>17.069719585767778</v>
          </cell>
          <cell r="AH17">
            <v>37.148855609134237</v>
          </cell>
          <cell r="AI17">
            <v>17.166692240604839</v>
          </cell>
          <cell r="AJ17">
            <v>37.291546314194818</v>
          </cell>
        </row>
        <row r="18">
          <cell r="E18">
            <v>17.071774748633974</v>
          </cell>
          <cell r="F18">
            <v>37.126937215185542</v>
          </cell>
          <cell r="G18">
            <v>17.028594077862628</v>
          </cell>
          <cell r="H18">
            <v>37.038771377602416</v>
          </cell>
          <cell r="I18">
            <v>17.004989669066031</v>
          </cell>
          <cell r="J18">
            <v>36.991126335368634</v>
          </cell>
          <cell r="K18">
            <v>16.988542720106238</v>
          </cell>
          <cell r="L18">
            <v>36.901708159222558</v>
          </cell>
          <cell r="M18">
            <v>17.027915484528254</v>
          </cell>
          <cell r="N18">
            <v>37.028857896716779</v>
          </cell>
          <cell r="O18">
            <v>17.002339319243308</v>
          </cell>
          <cell r="P18">
            <v>37.029782122590746</v>
          </cell>
          <cell r="Q18">
            <v>17.092815400713956</v>
          </cell>
          <cell r="R18">
            <v>37.18290809362194</v>
          </cell>
          <cell r="S18">
            <v>17.057094876044719</v>
          </cell>
          <cell r="T18">
            <v>37.00000968196376</v>
          </cell>
          <cell r="U18">
            <v>17.115592152890958</v>
          </cell>
          <cell r="V18">
            <v>37.276785537442713</v>
          </cell>
          <cell r="W18">
            <v>17.086363855031809</v>
          </cell>
          <cell r="X18">
            <v>37.131589937901644</v>
          </cell>
          <cell r="Y18">
            <v>17.01866124606692</v>
          </cell>
          <cell r="Z18">
            <v>37.028118325560825</v>
          </cell>
          <cell r="AA18">
            <v>17.022661421758837</v>
          </cell>
          <cell r="AB18">
            <v>37.061426387004644</v>
          </cell>
          <cell r="AC18">
            <v>17.016668747053298</v>
          </cell>
          <cell r="AD18">
            <v>37.06831630672896</v>
          </cell>
          <cell r="AE18">
            <v>16.997575986985947</v>
          </cell>
          <cell r="AF18">
            <v>36.979317572121353</v>
          </cell>
          <cell r="AG18">
            <v>17.058347297325057</v>
          </cell>
          <cell r="AH18">
            <v>37.118098334188453</v>
          </cell>
          <cell r="AI18">
            <v>17.153590759280441</v>
          </cell>
          <cell r="AJ18">
            <v>37.266253888406666</v>
          </cell>
        </row>
        <row r="19">
          <cell r="E19">
            <v>17.053456674868972</v>
          </cell>
          <cell r="F19">
            <v>37.098341076488722</v>
          </cell>
          <cell r="G19">
            <v>17.019399410177204</v>
          </cell>
          <cell r="H19">
            <v>37.022842995572383</v>
          </cell>
          <cell r="I19">
            <v>17.001348240813371</v>
          </cell>
          <cell r="J19">
            <v>36.971029022224904</v>
          </cell>
          <cell r="K19">
            <v>16.985902651737458</v>
          </cell>
          <cell r="L19">
            <v>36.883570457732851</v>
          </cell>
          <cell r="M19">
            <v>17.018939744240086</v>
          </cell>
          <cell r="N19">
            <v>37.011468401063411</v>
          </cell>
          <cell r="O19">
            <v>16.988741857426568</v>
          </cell>
          <cell r="P19">
            <v>37.000984780951484</v>
          </cell>
          <cell r="Q19">
            <v>17.078338676745986</v>
          </cell>
          <cell r="R19">
            <v>37.156889339129613</v>
          </cell>
          <cell r="S19">
            <v>17.046270375733926</v>
          </cell>
          <cell r="T19">
            <v>36.978213926696988</v>
          </cell>
          <cell r="U19">
            <v>17.095426289777254</v>
          </cell>
          <cell r="V19">
            <v>37.24369676002361</v>
          </cell>
          <cell r="W19">
            <v>17.069115952986749</v>
          </cell>
          <cell r="X19">
            <v>37.109055168513628</v>
          </cell>
          <cell r="Y19">
            <v>17.007678127379272</v>
          </cell>
          <cell r="Z19">
            <v>37.002530552389388</v>
          </cell>
          <cell r="AA19">
            <v>17.009019736230432</v>
          </cell>
          <cell r="AB19">
            <v>37.039976516695148</v>
          </cell>
          <cell r="AC19">
            <v>17.00236009088318</v>
          </cell>
          <cell r="AD19">
            <v>37.044988287919708</v>
          </cell>
          <cell r="AE19">
            <v>16.985643434504649</v>
          </cell>
          <cell r="AF19">
            <v>36.956913674521111</v>
          </cell>
          <cell r="AG19">
            <v>17.047466650452602</v>
          </cell>
          <cell r="AH19">
            <v>37.085216881708043</v>
          </cell>
          <cell r="AI19">
            <v>17.140157717545815</v>
          </cell>
          <cell r="AJ19">
            <v>37.236860532413893</v>
          </cell>
        </row>
        <row r="20">
          <cell r="E20">
            <v>17.034937835755574</v>
          </cell>
          <cell r="F20">
            <v>37.065997796786718</v>
          </cell>
          <cell r="G20">
            <v>17.010736998273266</v>
          </cell>
          <cell r="H20">
            <v>37.00608204243116</v>
          </cell>
          <cell r="I20">
            <v>16.999298806231959</v>
          </cell>
          <cell r="J20">
            <v>36.953457671093517</v>
          </cell>
          <cell r="K20">
            <v>16.98446962051149</v>
          </cell>
          <cell r="L20">
            <v>36.867800730556546</v>
          </cell>
          <cell r="M20">
            <v>17.010517404238819</v>
          </cell>
          <cell r="N20">
            <v>36.993239862927247</v>
          </cell>
          <cell r="O20">
            <v>16.976019301797393</v>
          </cell>
          <cell r="P20">
            <v>36.970878587361888</v>
          </cell>
          <cell r="Q20">
            <v>17.064718607042114</v>
          </cell>
          <cell r="R20">
            <v>37.129546657985827</v>
          </cell>
          <cell r="S20">
            <v>17.036126227868042</v>
          </cell>
          <cell r="T20">
            <v>36.955393867852038</v>
          </cell>
          <cell r="U20">
            <v>17.075060108938438</v>
          </cell>
          <cell r="V20">
            <v>37.206338950861102</v>
          </cell>
          <cell r="W20">
            <v>17.051606141232444</v>
          </cell>
          <cell r="X20">
            <v>37.083374111892326</v>
          </cell>
          <cell r="Y20">
            <v>16.997429985181085</v>
          </cell>
          <cell r="Z20">
            <v>36.975847105819973</v>
          </cell>
          <cell r="AA20">
            <v>16.995230619718871</v>
          </cell>
          <cell r="AB20">
            <v>37.015722399733733</v>
          </cell>
          <cell r="AC20">
            <v>16.9879074623456</v>
          </cell>
          <cell r="AD20">
            <v>37.018644686071667</v>
          </cell>
          <cell r="AE20">
            <v>16.974434497641809</v>
          </cell>
          <cell r="AF20">
            <v>36.933404827615597</v>
          </cell>
          <cell r="AG20">
            <v>17.037374440833361</v>
          </cell>
          <cell r="AH20">
            <v>37.051108172001122</v>
          </cell>
          <cell r="AI20">
            <v>17.126654574278465</v>
          </cell>
          <cell r="AJ20">
            <v>37.203938354456454</v>
          </cell>
        </row>
        <row r="21">
          <cell r="E21">
            <v>17.016578679432261</v>
          </cell>
          <cell r="F21">
            <v>37.030536901228984</v>
          </cell>
          <cell r="G21">
            <v>17.00284313016633</v>
          </cell>
          <cell r="H21">
            <v>36.988945713287904</v>
          </cell>
          <cell r="I21">
            <v>16.998930935447287</v>
          </cell>
          <cell r="J21">
            <v>36.939180234335623</v>
          </cell>
          <cell r="K21">
            <v>16.984306256769354</v>
          </cell>
          <cell r="L21">
            <v>36.855088190442785</v>
          </cell>
          <cell r="M21">
            <v>17.002878204004276</v>
          </cell>
          <cell r="N21">
            <v>36.974669509310388</v>
          </cell>
          <cell r="O21">
            <v>16.964518690508122</v>
          </cell>
          <cell r="P21">
            <v>36.940284760302092</v>
          </cell>
          <cell r="Q21">
            <v>17.052326711598994</v>
          </cell>
          <cell r="R21">
            <v>37.101625887255139</v>
          </cell>
          <cell r="S21">
            <v>17.026939138357026</v>
          </cell>
          <cell r="T21">
            <v>36.932171977146744</v>
          </cell>
          <cell r="U21">
            <v>17.05489001491835</v>
          </cell>
          <cell r="V21">
            <v>37.16543923721666</v>
          </cell>
          <cell r="W21">
            <v>17.034175228337581</v>
          </cell>
          <cell r="X21">
            <v>37.05504662059311</v>
          </cell>
          <cell r="Y21">
            <v>16.988196362076607</v>
          </cell>
          <cell r="Z21">
            <v>36.948795840716443</v>
          </cell>
          <cell r="AA21">
            <v>16.981562461692171</v>
          </cell>
          <cell r="AB21">
            <v>36.989136114918409</v>
          </cell>
          <cell r="AC21">
            <v>16.973592165415422</v>
          </cell>
          <cell r="AD21">
            <v>36.98979824942942</v>
          </cell>
          <cell r="AE21">
            <v>16.964254926975531</v>
          </cell>
          <cell r="AF21">
            <v>36.909432291465407</v>
          </cell>
          <cell r="AG21">
            <v>17.028345957637317</v>
          </cell>
          <cell r="AH21">
            <v>37.016702601753728</v>
          </cell>
          <cell r="AI21">
            <v>17.113344152802494</v>
          </cell>
          <cell r="AJ21">
            <v>37.168128147279866</v>
          </cell>
        </row>
        <row r="22">
          <cell r="E22">
            <v>16.99873654599363</v>
          </cell>
          <cell r="F22">
            <v>36.992648595811382</v>
          </cell>
          <cell r="G22">
            <v>16.995933130000576</v>
          </cell>
          <cell r="H22">
            <v>36.971901442530566</v>
          </cell>
          <cell r="I22">
            <v>17.00026070617788</v>
          </cell>
          <cell r="J22">
            <v>36.928820704448285</v>
          </cell>
          <cell r="K22">
            <v>16.985419700290489</v>
          </cell>
          <cell r="L22">
            <v>36.845988436396091</v>
          </cell>
          <cell r="M22">
            <v>16.996230521004957</v>
          </cell>
          <cell r="N22">
            <v>36.956263891050199</v>
          </cell>
          <cell r="O22">
            <v>16.954553730254869</v>
          </cell>
          <cell r="P22">
            <v>36.910037819622133</v>
          </cell>
          <cell r="Q22">
            <v>17.041501009021054</v>
          </cell>
          <cell r="R22">
            <v>37.07388863277906</v>
          </cell>
          <cell r="S22">
            <v>17.018959707053789</v>
          </cell>
          <cell r="T22">
            <v>36.909181687224603</v>
          </cell>
          <cell r="U22">
            <v>17.035308595653952</v>
          </cell>
          <cell r="V22">
            <v>37.121793685493628</v>
          </cell>
          <cell r="W22">
            <v>17.017162487194287</v>
          </cell>
          <cell r="X22">
            <v>37.024624057012069</v>
          </cell>
          <cell r="Y22">
            <v>16.980229127233869</v>
          </cell>
          <cell r="Z22">
            <v>36.922114645073428</v>
          </cell>
          <cell r="AA22">
            <v>16.968281297299015</v>
          </cell>
          <cell r="AB22">
            <v>36.960735134041649</v>
          </cell>
          <cell r="AC22">
            <v>16.959692831063983</v>
          </cell>
          <cell r="AD22">
            <v>36.959010441069857</v>
          </cell>
          <cell r="AE22">
            <v>16.95538239465743</v>
          </cell>
          <cell r="AF22">
            <v>36.885649974364981</v>
          </cell>
          <cell r="AG22">
            <v>17.020627474350565</v>
          </cell>
          <cell r="AH22">
            <v>36.982938665233576</v>
          </cell>
          <cell r="AI22">
            <v>17.10048552533155</v>
          </cell>
          <cell r="AJ22">
            <v>37.130126915833316</v>
          </cell>
        </row>
        <row r="23">
          <cell r="E23">
            <v>16.98175871227194</v>
          </cell>
          <cell r="F23">
            <v>36.953070333301554</v>
          </cell>
          <cell r="G23">
            <v>16.990195484567497</v>
          </cell>
          <cell r="H23">
            <v>36.955414153434312</v>
          </cell>
          <cell r="I23">
            <v>17.003230001061866</v>
          </cell>
          <cell r="J23">
            <v>36.922831842598114</v>
          </cell>
          <cell r="K23">
            <v>16.987761288250123</v>
          </cell>
          <cell r="L23">
            <v>36.840899171333753</v>
          </cell>
          <cell r="M23">
            <v>16.99075568670386</v>
          </cell>
          <cell r="N23">
            <v>36.938525065432962</v>
          </cell>
          <cell r="O23">
            <v>16.946396239176629</v>
          </cell>
          <cell r="P23">
            <v>36.880962823015864</v>
          </cell>
          <cell r="Q23">
            <v>17.032536796254121</v>
          </cell>
          <cell r="R23">
            <v>37.047091494554074</v>
          </cell>
          <cell r="S23">
            <v>17.012405592043457</v>
          </cell>
          <cell r="T23">
            <v>36.887050113263463</v>
          </cell>
          <cell r="U23">
            <v>17.01669698119769</v>
          </cell>
          <cell r="V23">
            <v>37.076251806710232</v>
          </cell>
          <cell r="W23">
            <v>17.000899051457207</v>
          </cell>
          <cell r="X23">
            <v>36.992698561744163</v>
          </cell>
          <cell r="Y23">
            <v>16.973745606050354</v>
          </cell>
          <cell r="Z23">
            <v>36.8965313123554</v>
          </cell>
          <cell r="AA23">
            <v>16.955645629297223</v>
          </cell>
          <cell r="AB23">
            <v>36.931072249890583</v>
          </cell>
          <cell r="AC23">
            <v>16.94647999402417</v>
          </cell>
          <cell r="AD23">
            <v>36.926880510662102</v>
          </cell>
          <cell r="AE23">
            <v>16.948058920240175</v>
          </cell>
          <cell r="AF23">
            <v>36.862706595928941</v>
          </cell>
          <cell r="AG23">
            <v>17.014429531076583</v>
          </cell>
          <cell r="AH23">
            <v>36.950737354612926</v>
          </cell>
          <cell r="AI23">
            <v>17.088328970422882</v>
          </cell>
          <cell r="AJ23">
            <v>37.090674310861147</v>
          </cell>
        </row>
        <row r="24">
          <cell r="E24">
            <v>16.965975632488586</v>
          </cell>
          <cell r="F24">
            <v>36.912572459559655</v>
          </cell>
          <cell r="G24">
            <v>16.985786701877586</v>
          </cell>
          <cell r="H24">
            <v>36.939933576266519</v>
          </cell>
          <cell r="I24">
            <v>17.007709047664559</v>
          </cell>
          <cell r="J24">
            <v>36.921475390785709</v>
          </cell>
          <cell r="K24">
            <v>16.991228682018239</v>
          </cell>
          <cell r="L24">
            <v>36.840042820560001</v>
          </cell>
          <cell r="M24">
            <v>16.986603040308893</v>
          </cell>
          <cell r="N24">
            <v>36.921936901379837</v>
          </cell>
          <cell r="O24">
            <v>16.940268732365027</v>
          </cell>
          <cell r="P24">
            <v>36.853852860597854</v>
          </cell>
          <cell r="Q24">
            <v>17.025678593654515</v>
          </cell>
          <cell r="R24">
            <v>37.021965428656024</v>
          </cell>
          <cell r="S24">
            <v>17.007455572498205</v>
          </cell>
          <cell r="T24">
            <v>36.866380946908293</v>
          </cell>
          <cell r="U24">
            <v>16.999417425454556</v>
          </cell>
          <cell r="V24">
            <v>37.029700021733859</v>
          </cell>
          <cell r="W24">
            <v>16.985701470403583</v>
          </cell>
          <cell r="X24">
            <v>36.959891528240057</v>
          </cell>
          <cell r="Y24">
            <v>16.968922652082664</v>
          </cell>
          <cell r="Z24">
            <v>36.87274368918812</v>
          </cell>
          <cell r="AA24">
            <v>16.943901396591585</v>
          </cell>
          <cell r="AB24">
            <v>36.900724816764182</v>
          </cell>
          <cell r="AC24">
            <v>16.934210827139591</v>
          </cell>
          <cell r="AD24">
            <v>36.894033830754267</v>
          </cell>
          <cell r="AE24">
            <v>16.942484269015001</v>
          </cell>
          <cell r="AF24">
            <v>36.841227991712096</v>
          </cell>
          <cell r="AG24">
            <v>17.009921191551051</v>
          </cell>
          <cell r="AH24">
            <v>36.920977037702954</v>
          </cell>
          <cell r="AI24">
            <v>17.077111101589914</v>
          </cell>
          <cell r="AJ24">
            <v>37.05053823244247</v>
          </cell>
        </row>
        <row r="25">
          <cell r="E25">
            <v>16.951694506338558</v>
          </cell>
          <cell r="F25">
            <v>36.871943219632421</v>
          </cell>
          <cell r="G25">
            <v>16.982827042029783</v>
          </cell>
          <cell r="H25">
            <v>36.925881980817486</v>
          </cell>
          <cell r="I25">
            <v>17.013502090156567</v>
          </cell>
          <cell r="J25">
            <v>36.924810632464258</v>
          </cell>
          <cell r="K25">
            <v>16.995670339848765</v>
          </cell>
          <cell r="L25">
            <v>36.843456810712887</v>
          </cell>
          <cell r="M25">
            <v>16.983885855188571</v>
          </cell>
          <cell r="N25">
            <v>36.90695188076409</v>
          </cell>
          <cell r="O25">
            <v>16.936338352232664</v>
          </cell>
          <cell r="P25">
            <v>36.829447421472466</v>
          </cell>
          <cell r="Q25">
            <v>17.021113475111154</v>
          </cell>
          <cell r="R25">
            <v>36.999195808663863</v>
          </cell>
          <cell r="S25">
            <v>17.004244672047491</v>
          </cell>
          <cell r="T25">
            <v>36.84773798913676</v>
          </cell>
          <cell r="U25">
            <v>16.983806255321888</v>
          </cell>
          <cell r="V25">
            <v>36.983044408107205</v>
          </cell>
          <cell r="W25">
            <v>16.971865547661633</v>
          </cell>
          <cell r="X25">
            <v>36.926841508089474</v>
          </cell>
          <cell r="Y25">
            <v>16.965891822942538</v>
          </cell>
          <cell r="Z25">
            <v>36.851400639921891</v>
          </cell>
          <cell r="AA25">
            <v>16.933277187312854</v>
          </cell>
          <cell r="AB25">
            <v>36.870283512928552</v>
          </cell>
          <cell r="AC25">
            <v>16.923124135787678</v>
          </cell>
          <cell r="AD25">
            <v>36.861109724608234</v>
          </cell>
          <cell r="AE25">
            <v>16.938810502935294</v>
          </cell>
          <cell r="AF25">
            <v>36.821800042046945</v>
          </cell>
          <cell r="AG25">
            <v>17.00722543152386</v>
          </cell>
          <cell r="AH25">
            <v>36.894469498369617</v>
          </cell>
          <cell r="AI25">
            <v>17.067050261889342</v>
          </cell>
          <cell r="AJ25">
            <v>37.010499883689597</v>
          </cell>
        </row>
        <row r="26">
          <cell r="E26">
            <v>16.93919329969783</v>
          </cell>
          <cell r="F26">
            <v>36.831973415459956</v>
          </cell>
          <cell r="G26">
            <v>16.98139723682948</v>
          </cell>
          <cell r="H26">
            <v>36.913642657981285</v>
          </cell>
          <cell r="I26">
            <v>17.020355944782889</v>
          </cell>
          <cell r="J26">
            <v>36.932691801568133</v>
          </cell>
          <cell r="K26">
            <v>17.000892139981065</v>
          </cell>
          <cell r="L26">
            <v>36.850991934040572</v>
          </cell>
          <cell r="M26">
            <v>16.982678249069803</v>
          </cell>
          <cell r="N26">
            <v>36.893978755885072</v>
          </cell>
          <cell r="O26">
            <v>16.934712309303812</v>
          </cell>
          <cell r="P26">
            <v>36.808412222398808</v>
          </cell>
          <cell r="Q26">
            <v>17.018965965157527</v>
          </cell>
          <cell r="R26">
            <v>36.979403730454983</v>
          </cell>
          <cell r="S26">
            <v>17.002860475685424</v>
          </cell>
          <cell r="T26">
            <v>36.831629771238305</v>
          </cell>
          <cell r="U26">
            <v>16.970167324468878</v>
          </cell>
          <cell r="V26">
            <v>36.937193064279548</v>
          </cell>
          <cell r="W26">
            <v>16.959660583729395</v>
          </cell>
          <cell r="X26">
            <v>36.894191782340791</v>
          </cell>
          <cell r="Y26">
            <v>16.96473579174814</v>
          </cell>
          <cell r="Z26">
            <v>36.833084347303526</v>
          </cell>
          <cell r="AA26">
            <v>16.923979789609774</v>
          </cell>
          <cell r="AB26">
            <v>36.840340843736399</v>
          </cell>
          <cell r="AC26">
            <v>16.913435709804673</v>
          </cell>
          <cell r="AD26">
            <v>36.828749022499501</v>
          </cell>
          <cell r="AE26">
            <v>16.937137832762918</v>
          </cell>
          <cell r="AF26">
            <v>36.804952690755471</v>
          </cell>
          <cell r="AG26">
            <v>17.006415784301232</v>
          </cell>
          <cell r="AH26">
            <v>36.871937793185921</v>
          </cell>
          <cell r="AI26">
            <v>17.058342274121902</v>
          </cell>
          <cell r="AJ26">
            <v>36.971338565518046</v>
          </cell>
        </row>
        <row r="27">
          <cell r="E27">
            <v>16.928715334333752</v>
          </cell>
          <cell r="F27">
            <v>36.793441013815503</v>
          </cell>
          <cell r="G27">
            <v>16.981536287635315</v>
          </cell>
          <cell r="H27">
            <v>36.903549464579349</v>
          </cell>
          <cell r="I27">
            <v>17.027971065207911</v>
          </cell>
          <cell r="J27">
            <v>36.944774453189453</v>
          </cell>
          <cell r="K27">
            <v>17.00666586469239</v>
          </cell>
          <cell r="L27">
            <v>36.862318869496107</v>
          </cell>
          <cell r="M27">
            <v>16.983013162299514</v>
          </cell>
          <cell r="N27">
            <v>36.883371399771072</v>
          </cell>
          <cell r="O27">
            <v>16.935434957790797</v>
          </cell>
          <cell r="P27">
            <v>36.791321048772929</v>
          </cell>
          <cell r="Q27">
            <v>17.019294642267024</v>
          </cell>
          <cell r="R27">
            <v>36.963129070328847</v>
          </cell>
          <cell r="S27">
            <v>17.003340740680422</v>
          </cell>
          <cell r="T27">
            <v>36.818495683406205</v>
          </cell>
          <cell r="U27">
            <v>16.958766099170521</v>
          </cell>
          <cell r="V27">
            <v>36.893038434503346</v>
          </cell>
          <cell r="W27">
            <v>16.949324134346874</v>
          </cell>
          <cell r="X27">
            <v>36.862577840767209</v>
          </cell>
          <cell r="Y27">
            <v>16.965486092016899</v>
          </cell>
          <cell r="Z27">
            <v>36.818294432048631</v>
          </cell>
          <cell r="AA27">
            <v>16.916190166753012</v>
          </cell>
          <cell r="AB27">
            <v>36.811479609184254</v>
          </cell>
          <cell r="AC27">
            <v>16.90533412338192</v>
          </cell>
          <cell r="AD27">
            <v>36.797581588684878</v>
          </cell>
          <cell r="AE27">
            <v>16.937511884579852</v>
          </cell>
          <cell r="AF27">
            <v>36.79114548966313</v>
          </cell>
          <cell r="AG27">
            <v>17.007514334948805</v>
          </cell>
          <cell r="AH27">
            <v>36.853996528333511</v>
          </cell>
          <cell r="AI27">
            <v>17.051156629364296</v>
          </cell>
          <cell r="AJ27">
            <v>36.9338165084407</v>
          </cell>
        </row>
        <row r="28">
          <cell r="E28">
            <v>16.920464551923629</v>
          </cell>
          <cell r="F28">
            <v>36.757096004067108</v>
          </cell>
          <cell r="G28">
            <v>16.983240401503782</v>
          </cell>
          <cell r="H28">
            <v>36.895877716616688</v>
          </cell>
          <cell r="I28">
            <v>17.036014634127657</v>
          </cell>
          <cell r="J28">
            <v>36.96053051747338</v>
          </cell>
          <cell r="K28">
            <v>17.012739174507445</v>
          </cell>
          <cell r="L28">
            <v>36.876942575647426</v>
          </cell>
          <cell r="M28">
            <v>16.984881459317855</v>
          </cell>
          <cell r="N28">
            <v>36.875419153445577</v>
          </cell>
          <cell r="O28">
            <v>16.938486585726697</v>
          </cell>
          <cell r="P28">
            <v>36.778640103257992</v>
          </cell>
          <cell r="Q28">
            <v>17.022090540984902</v>
          </cell>
          <cell r="R28">
            <v>36.95081575858881</v>
          </cell>
          <cell r="S28">
            <v>17.005672366655382</v>
          </cell>
          <cell r="T28">
            <v>36.80869398931852</v>
          </cell>
          <cell r="U28">
            <v>16.949824491308551</v>
          </cell>
          <cell r="V28">
            <v>36.851439938422068</v>
          </cell>
          <cell r="W28">
            <v>16.941057386743761</v>
          </cell>
          <cell r="X28">
            <v>36.832615012781119</v>
          </cell>
          <cell r="Y28">
            <v>16.968122257513372</v>
          </cell>
          <cell r="Z28">
            <v>36.807434324490934</v>
          </cell>
          <cell r="AA28">
            <v>16.910059934890903</v>
          </cell>
          <cell r="AB28">
            <v>36.784261560373508</v>
          </cell>
          <cell r="AC28">
            <v>16.898977064683709</v>
          </cell>
          <cell r="AD28">
            <v>36.768214061811122</v>
          </cell>
          <cell r="AE28">
            <v>16.939922455227602</v>
          </cell>
          <cell r="AF28">
            <v>36.78075506322304</v>
          </cell>
          <cell r="AG28">
            <v>17.010491117868625</v>
          </cell>
          <cell r="AH28">
            <v>36.841135094748175</v>
          </cell>
          <cell r="AI28">
            <v>17.045633188018183</v>
          </cell>
          <cell r="AJ28">
            <v>36.898664036617859</v>
          </cell>
        </row>
        <row r="29">
          <cell r="E29">
            <v>16.914601544561943</v>
          </cell>
          <cell r="F29">
            <v>36.723645800487688</v>
          </cell>
          <cell r="G29">
            <v>16.986463094650848</v>
          </cell>
          <cell r="H29">
            <v>36.890836679378978</v>
          </cell>
          <cell r="I29">
            <v>17.04413510898301</v>
          </cell>
          <cell r="J29">
            <v>36.979271378804704</v>
          </cell>
          <cell r="K29">
            <v>17.018846636644334</v>
          </cell>
          <cell r="L29">
            <v>36.894223926363388</v>
          </cell>
          <cell r="M29">
            <v>16.988232177852442</v>
          </cell>
          <cell r="N29">
            <v>36.870338933458378</v>
          </cell>
          <cell r="O29">
            <v>16.943783952656418</v>
          </cell>
          <cell r="P29">
            <v>36.770715288990885</v>
          </cell>
          <cell r="Q29">
            <v>17.027277396482496</v>
          </cell>
          <cell r="R29">
            <v>36.942799670280742</v>
          </cell>
          <cell r="S29">
            <v>17.009791752931804</v>
          </cell>
          <cell r="T29">
            <v>36.802492053638844</v>
          </cell>
          <cell r="U29">
            <v>16.943516539109073</v>
          </cell>
          <cell r="V29">
            <v>36.813207243444324</v>
          </cell>
          <cell r="W29">
            <v>16.935021243758868</v>
          </cell>
          <cell r="X29">
            <v>36.804886490747066</v>
          </cell>
          <cell r="Y29">
            <v>16.972572380514787</v>
          </cell>
          <cell r="Z29">
            <v>36.800800260054423</v>
          </cell>
          <cell r="AA29">
            <v>16.90570841201361</v>
          </cell>
          <cell r="AB29">
            <v>36.759216465664196</v>
          </cell>
          <cell r="AC29">
            <v>16.894488266626563</v>
          </cell>
          <cell r="AD29">
            <v>36.741218047383775</v>
          </cell>
          <cell r="AE29">
            <v>16.944303790622797</v>
          </cell>
          <cell r="AF29">
            <v>36.774064835182664</v>
          </cell>
          <cell r="AG29">
            <v>17.015264934182529</v>
          </cell>
          <cell r="AH29">
            <v>36.833704318810859</v>
          </cell>
          <cell r="AI29">
            <v>17.041879457586543</v>
          </cell>
          <cell r="AJ29">
            <v>36.866565352928198</v>
          </cell>
        </row>
        <row r="30">
          <cell r="E30">
            <v>16.911240429017919</v>
          </cell>
          <cell r="F30">
            <v>36.693741473240884</v>
          </cell>
          <cell r="G30">
            <v>16.991116460408389</v>
          </cell>
          <cell r="H30">
            <v>36.888563859221058</v>
          </cell>
          <cell r="I30">
            <v>17.051977586056431</v>
          </cell>
          <cell r="J30">
            <v>37.000177971614633</v>
          </cell>
          <cell r="K30">
            <v>17.024721325700828</v>
          </cell>
          <cell r="L30">
            <v>36.913407643692572</v>
          </cell>
          <cell r="M30">
            <v>16.992973919036334</v>
          </cell>
          <cell r="N30">
            <v>36.868269314967577</v>
          </cell>
          <cell r="O30">
            <v>16.951182560219323</v>
          </cell>
          <cell r="P30">
            <v>36.767762774246357</v>
          </cell>
          <cell r="Q30">
            <v>17.034713724862954</v>
          </cell>
          <cell r="R30">
            <v>36.93929946339729</v>
          </cell>
          <cell r="S30">
            <v>17.015586533390504</v>
          </cell>
          <cell r="T30">
            <v>36.800059049005277</v>
          </cell>
          <cell r="U30">
            <v>16.939965019686458</v>
          </cell>
          <cell r="V30">
            <v>36.779084505488832</v>
          </cell>
          <cell r="W30">
            <v>16.931333192049383</v>
          </cell>
          <cell r="X30">
            <v>36.779931978805706</v>
          </cell>
          <cell r="Y30">
            <v>16.978715073266272</v>
          </cell>
          <cell r="Z30">
            <v>36.798573198723211</v>
          </cell>
          <cell r="AA30">
            <v>16.903220295564157</v>
          </cell>
          <cell r="AB30">
            <v>36.736831799336457</v>
          </cell>
          <cell r="AC30">
            <v>16.891955098558729</v>
          </cell>
          <cell r="AD30">
            <v>36.717118992116141</v>
          </cell>
          <cell r="AE30">
            <v>16.950536379357139</v>
          </cell>
          <cell r="AF30">
            <v>36.771257297522823</v>
          </cell>
          <cell r="AG30">
            <v>17.021705566625887</v>
          </cell>
          <cell r="AH30">
            <v>36.83190689271855</v>
          </cell>
          <cell r="AI30">
            <v>17.039968500162423</v>
          </cell>
          <cell r="AJ30">
            <v>36.838145221738039</v>
          </cell>
        </row>
        <row r="31">
          <cell r="E31">
            <v>16.910446625582413</v>
          </cell>
          <cell r="F31">
            <v>36.667965076040879</v>
          </cell>
          <cell r="G31">
            <v>16.997073567088961</v>
          </cell>
          <cell r="H31">
            <v>36.889121252752034</v>
          </cell>
          <cell r="I31">
            <v>17.059199311467424</v>
          </cell>
          <cell r="J31">
            <v>37.022336577476402</v>
          </cell>
          <cell r="K31">
            <v>17.030106489575267</v>
          </cell>
          <cell r="L31">
            <v>36.933655307134018</v>
          </cell>
          <cell r="M31">
            <v>16.998977340530828</v>
          </cell>
          <cell r="N31">
            <v>36.869266751770525</v>
          </cell>
          <cell r="O31">
            <v>16.96048059368783</v>
          </cell>
          <cell r="P31">
            <v>36.769863095930013</v>
          </cell>
          <cell r="Q31">
            <v>17.044196682473125</v>
          </cell>
          <cell r="R31">
            <v>36.940410614457889</v>
          </cell>
          <cell r="S31">
            <v>17.022898641526432</v>
          </cell>
          <cell r="T31">
            <v>36.801461341441858</v>
          </cell>
          <cell r="U31">
            <v>16.939239059326479</v>
          </cell>
          <cell r="V31">
            <v>36.749735884835843</v>
          </cell>
          <cell r="W31">
            <v>16.930065015346731</v>
          </cell>
          <cell r="X31">
            <v>36.758237188146659</v>
          </cell>
          <cell r="Y31">
            <v>16.986382779122366</v>
          </cell>
          <cell r="Z31">
            <v>36.800813888924893</v>
          </cell>
          <cell r="AA31">
            <v>16.902644013899039</v>
          </cell>
          <cell r="AB31">
            <v>36.717543253458182</v>
          </cell>
          <cell r="AC31">
            <v>16.891426865715211</v>
          </cell>
          <cell r="AD31">
            <v>36.696385956706756</v>
          </cell>
          <cell r="AE31">
            <v>16.958450212657102</v>
          </cell>
          <cell r="AF31">
            <v>36.772409032552162</v>
          </cell>
          <cell r="AG31">
            <v>17.02963733153512</v>
          </cell>
          <cell r="AH31">
            <v>36.83579184556951</v>
          </cell>
          <cell r="AI31">
            <v>17.039937510358406</v>
          </cell>
          <cell r="AJ31">
            <v>36.813956808573579</v>
          </cell>
        </row>
        <row r="32">
          <cell r="E32">
            <v>16.912235584736354</v>
          </cell>
          <cell r="F32">
            <v>36.646818317138951</v>
          </cell>
          <cell r="G32">
            <v>17.00417192035134</v>
          </cell>
          <cell r="H32">
            <v>36.892493655729403</v>
          </cell>
          <cell r="M32">
            <v>17.006078684647303</v>
          </cell>
          <cell r="N32">
            <v>36.873304036391346</v>
          </cell>
          <cell r="O32">
            <v>16.971424426947078</v>
          </cell>
          <cell r="P32">
            <v>36.776958962741453</v>
          </cell>
          <cell r="Q32">
            <v>17.055467598949622</v>
          </cell>
          <cell r="R32">
            <v>36.946102814158159</v>
          </cell>
          <cell r="S32">
            <v>17.031528622090889</v>
          </cell>
          <cell r="T32">
            <v>36.806660680066415</v>
          </cell>
          <cell r="U32">
            <v>16.941352788021771</v>
          </cell>
          <cell r="V32">
            <v>36.725732619002812</v>
          </cell>
          <cell r="W32">
            <v>16.931241397267904</v>
          </cell>
          <cell r="X32">
            <v>36.740224383192633</v>
          </cell>
          <cell r="Y32">
            <v>16.995366343055537</v>
          </cell>
          <cell r="Z32">
            <v>36.807461210471814</v>
          </cell>
          <cell r="AA32">
            <v>16.903990783685362</v>
          </cell>
          <cell r="AB32">
            <v>36.70172625763449</v>
          </cell>
          <cell r="AC32">
            <v>16.892913849547451</v>
          </cell>
          <cell r="AD32">
            <v>36.679422486106368</v>
          </cell>
          <cell r="AE32">
            <v>16.967829421780085</v>
          </cell>
          <cell r="AF32">
            <v>36.777488623941451</v>
          </cell>
          <cell r="AG32">
            <v>17.038843871040068</v>
          </cell>
          <cell r="AH32">
            <v>36.845253205977272</v>
          </cell>
          <cell r="AI32">
            <v>17.041787091355769</v>
          </cell>
          <cell r="AJ32">
            <v>36.794470913383137</v>
          </cell>
        </row>
        <row r="33">
          <cell r="E33">
            <v>16.916572486424723</v>
          </cell>
          <cell r="F33">
            <v>36.630712794143051</v>
          </cell>
          <cell r="G33">
            <v>17.012217895622548</v>
          </cell>
          <cell r="H33">
            <v>36.898589077791129</v>
          </cell>
          <cell r="M33">
            <v>17.014084245230087</v>
          </cell>
          <cell r="N33">
            <v>36.880271042230007</v>
          </cell>
          <cell r="O33">
            <v>16.983715540754201</v>
          </cell>
          <cell r="P33">
            <v>36.78885681793161</v>
          </cell>
          <cell r="Q33">
            <v>17.068219033072054</v>
          </cell>
          <cell r="R33">
            <v>36.956220794128733</v>
          </cell>
          <cell r="S33">
            <v>17.041241071710754</v>
          </cell>
          <cell r="T33">
            <v>36.815515240474944</v>
          </cell>
          <cell r="U33">
            <v>16.946265064447612</v>
          </cell>
          <cell r="V33">
            <v>36.707541904255862</v>
          </cell>
          <cell r="W33">
            <v>16.934839440876921</v>
          </cell>
          <cell r="X33">
            <v>36.726244162702791</v>
          </cell>
          <cell r="Y33">
            <v>17.005420716860087</v>
          </cell>
          <cell r="Z33">
            <v>36.818333841760442</v>
          </cell>
          <cell r="AA33">
            <v>16.907234391581156</v>
          </cell>
          <cell r="AB33">
            <v>36.689688671697532</v>
          </cell>
          <cell r="AC33">
            <v>16.896387107606571</v>
          </cell>
          <cell r="AD33">
            <v>36.666558754974552</v>
          </cell>
          <cell r="AE33">
            <v>16.978418166350988</v>
          </cell>
          <cell r="AF33">
            <v>36.786357513679079</v>
          </cell>
          <cell r="AG33">
            <v>17.0490740547427</v>
          </cell>
          <cell r="AH33">
            <v>36.860032892693845</v>
          </cell>
          <cell r="AI33">
            <v>17.045481243164268</v>
          </cell>
          <cell r="AJ33">
            <v>36.78006680695173</v>
          </cell>
        </row>
        <row r="34">
          <cell r="E34">
            <v>16.923372917789312</v>
          </cell>
          <cell r="F34">
            <v>36.619961982738531</v>
          </cell>
          <cell r="G34">
            <v>17.020992019671482</v>
          </cell>
          <cell r="H34">
            <v>36.907241251712961</v>
          </cell>
          <cell r="M34">
            <v>17.022775651455419</v>
          </cell>
          <cell r="N34">
            <v>36.889977727528859</v>
          </cell>
          <cell r="O34">
            <v>16.997018665565083</v>
          </cell>
          <cell r="P34">
            <v>36.805232119026279</v>
          </cell>
          <cell r="Q34">
            <v>17.082103158958073</v>
          </cell>
          <cell r="R34">
            <v>36.97048856225161</v>
          </cell>
          <cell r="S34">
            <v>17.05177106007886</v>
          </cell>
          <cell r="T34">
            <v>36.827783493341606</v>
          </cell>
          <cell r="U34">
            <v>16.953880276731002</v>
          </cell>
          <cell r="V34">
            <v>36.695517802165917</v>
          </cell>
          <cell r="W34">
            <v>16.940789114347641</v>
          </cell>
          <cell r="X34">
            <v>36.716568635766713</v>
          </cell>
          <cell r="Y34">
            <v>17.016271643428428</v>
          </cell>
          <cell r="Z34">
            <v>36.833135205752072</v>
          </cell>
          <cell r="AA34">
            <v>16.912311704448282</v>
          </cell>
          <cell r="AB34">
            <v>36.68166479356502</v>
          </cell>
          <cell r="AC34">
            <v>16.901779036875233</v>
          </cell>
          <cell r="AD34">
            <v>36.65804514120552</v>
          </cell>
          <cell r="AE34">
            <v>16.989927613020715</v>
          </cell>
          <cell r="AF34">
            <v>36.798773781572478</v>
          </cell>
          <cell r="AG34">
            <v>17.060048829899703</v>
          </cell>
          <cell r="AH34">
            <v>36.879727754393365</v>
          </cell>
          <cell r="AI34">
            <v>17.050948063320988</v>
          </cell>
          <cell r="AJ34">
            <v>36.77102484882662</v>
          </cell>
        </row>
        <row r="35">
          <cell r="E35">
            <v>16.932504516168979</v>
          </cell>
          <cell r="F35">
            <v>36.614775135240507</v>
          </cell>
          <cell r="G35">
            <v>17.030254957266521</v>
          </cell>
          <cell r="H35">
            <v>36.918214168744832</v>
          </cell>
          <cell r="M35">
            <v>17.031915824418277</v>
          </cell>
          <cell r="N35">
            <v>36.902159319216388</v>
          </cell>
          <cell r="O35">
            <v>17.010970926813542</v>
          </cell>
          <cell r="P35">
            <v>36.825638190498822</v>
          </cell>
          <cell r="Q35">
            <v>17.096741253846719</v>
          </cell>
          <cell r="R35">
            <v>36.988516931005705</v>
          </cell>
          <cell r="S35">
            <v>17.06283135656216</v>
          </cell>
          <cell r="T35">
            <v>36.843130792709154</v>
          </cell>
          <cell r="U35">
            <v>16.964050203427025</v>
          </cell>
          <cell r="V35">
            <v>36.689894348202941</v>
          </cell>
          <cell r="W35">
            <v>16.948974614053618</v>
          </cell>
          <cell r="X35">
            <v>36.711386125510458</v>
          </cell>
          <cell r="Y35">
            <v>17.027623137770032</v>
          </cell>
          <cell r="Z35">
            <v>36.851461559821274</v>
          </cell>
          <cell r="AA35">
            <v>16.919123898167143</v>
          </cell>
          <cell r="AB35">
            <v>36.677810798897767</v>
          </cell>
          <cell r="AC35">
            <v>16.908984689583441</v>
          </cell>
          <cell r="AD35">
            <v>36.654047352607193</v>
          </cell>
          <cell r="AE35">
            <v>17.002043814087006</v>
          </cell>
          <cell r="AF35">
            <v>36.814398744200311</v>
          </cell>
          <cell r="AG35">
            <v>17.071468833253896</v>
          </cell>
          <cell r="AH35">
            <v>36.903800566589346</v>
          </cell>
          <cell r="AI35">
            <v>17.058081146389995</v>
          </cell>
          <cell r="AJ35">
            <v>36.767521030437628</v>
          </cell>
        </row>
        <row r="36">
          <cell r="E36">
            <v>16.943789545388306</v>
          </cell>
          <cell r="F36">
            <v>36.615253207735591</v>
          </cell>
          <cell r="G36">
            <v>17.039754039616749</v>
          </cell>
          <cell r="H36">
            <v>36.931208516314385</v>
          </cell>
          <cell r="M36">
            <v>17.041255444026888</v>
          </cell>
          <cell r="N36">
            <v>36.916483535226398</v>
          </cell>
          <cell r="O36">
            <v>17.025191743183552</v>
          </cell>
          <cell r="P36">
            <v>36.84951840791414</v>
          </cell>
          <cell r="Q36">
            <v>17.111734028668099</v>
          </cell>
          <cell r="R36">
            <v>37.009814133487851</v>
          </cell>
          <cell r="S36">
            <v>17.074120265104632</v>
          </cell>
          <cell r="T36">
            <v>36.861138504258264</v>
          </cell>
          <cell r="U36">
            <v>16.976576898480662</v>
          </cell>
          <cell r="V36">
            <v>36.690780996501744</v>
          </cell>
          <cell r="W36">
            <v>16.959236618553938</v>
          </cell>
          <cell r="X36">
            <v>36.71079750360115</v>
          </cell>
          <cell r="Y36">
            <v>17.039165560710391</v>
          </cell>
          <cell r="Z36">
            <v>36.872813008802282</v>
          </cell>
          <cell r="AA36">
            <v>16.927538381135751</v>
          </cell>
          <cell r="AB36">
            <v>36.678201701318123</v>
          </cell>
          <cell r="AC36">
            <v>16.91786381589754</v>
          </cell>
          <cell r="AD36">
            <v>36.65464320158722</v>
          </cell>
          <cell r="AE36">
            <v>17.014436271169345</v>
          </cell>
          <cell r="AF36">
            <v>36.832806193313331</v>
          </cell>
          <cell r="AG36">
            <v>17.083022556883506</v>
          </cell>
          <cell r="AH36">
            <v>36.931594685718217</v>
          </cell>
          <cell r="AI36">
            <v>17.066741655023108</v>
          </cell>
          <cell r="AJ36">
            <v>36.769623549624164</v>
          </cell>
        </row>
        <row r="37">
          <cell r="E37">
            <v>16.957008355190073</v>
          </cell>
          <cell r="F37">
            <v>36.621386895086452</v>
          </cell>
          <cell r="G37">
            <v>17.049230156517908</v>
          </cell>
          <cell r="H37">
            <v>36.94586984249365</v>
          </cell>
          <cell r="M37">
            <v>17.050539749804901</v>
          </cell>
          <cell r="N37">
            <v>36.932559648286571</v>
          </cell>
          <cell r="O37">
            <v>17.039293207875435</v>
          </cell>
          <cell r="P37">
            <v>36.876221381192209</v>
          </cell>
          <cell r="Q37">
            <v>17.126672519608331</v>
          </cell>
          <cell r="R37">
            <v>37.033799237532001</v>
          </cell>
          <cell r="S37">
            <v>17.085329853709222</v>
          </cell>
          <cell r="T37">
            <v>36.881315424560469</v>
          </cell>
          <cell r="U37">
            <v>16.991216544021597</v>
          </cell>
          <cell r="V37">
            <v>36.698160489461735</v>
          </cell>
          <cell r="W37">
            <v>16.97137538960386</v>
          </cell>
          <cell r="X37">
            <v>36.714814226894696</v>
          </cell>
          <cell r="Y37">
            <v>17.050584065040546</v>
          </cell>
          <cell r="Z37">
            <v>36.896607140825978</v>
          </cell>
          <cell r="AA37">
            <v>16.937391375014457</v>
          </cell>
          <cell r="AB37">
            <v>36.68282989235513</v>
          </cell>
          <cell r="AC37">
            <v>16.928243593723689</v>
          </cell>
          <cell r="AD37">
            <v>36.659821090622962</v>
          </cell>
          <cell r="AE37">
            <v>17.026766950343255</v>
          </cell>
          <cell r="AF37">
            <v>36.853494021684369</v>
          </cell>
          <cell r="AG37">
            <v>17.094394845326228</v>
          </cell>
          <cell r="AH37">
            <v>36.962351960664002</v>
          </cell>
          <cell r="AI37">
            <v>17.076761022270972</v>
          </cell>
          <cell r="AJ37">
            <v>36.777291483241846</v>
          </cell>
        </row>
        <row r="38">
          <cell r="E38">
            <v>16.971903656477654</v>
          </cell>
          <cell r="F38">
            <v>36.633056812045773</v>
          </cell>
          <cell r="G38">
            <v>17.058424824203332</v>
          </cell>
          <cell r="H38">
            <v>36.961798224523683</v>
          </cell>
          <cell r="M38">
            <v>17.059515490093066</v>
          </cell>
          <cell r="N38">
            <v>36.949949143939939</v>
          </cell>
          <cell r="O38">
            <v>17.052890669692175</v>
          </cell>
          <cell r="P38">
            <v>36.905018722831471</v>
          </cell>
          <cell r="Q38">
            <v>17.141149243576301</v>
          </cell>
          <cell r="R38">
            <v>37.059817992024328</v>
          </cell>
          <cell r="S38">
            <v>17.096154354020015</v>
          </cell>
          <cell r="T38">
            <v>36.903111179827242</v>
          </cell>
          <cell r="U38">
            <v>17.007684196001726</v>
          </cell>
          <cell r="V38">
            <v>36.711889193646499</v>
          </cell>
          <cell r="W38">
            <v>16.985154659832542</v>
          </cell>
          <cell r="X38">
            <v>36.723358114441147</v>
          </cell>
          <cell r="Y38">
            <v>17.061567183728194</v>
          </cell>
          <cell r="Z38">
            <v>36.922194913997416</v>
          </cell>
          <cell r="AA38">
            <v>16.948491102485026</v>
          </cell>
          <cell r="AB38">
            <v>36.691605289534728</v>
          </cell>
          <cell r="AC38">
            <v>16.939921992493318</v>
          </cell>
          <cell r="AD38">
            <v>36.669480237994115</v>
          </cell>
          <cell r="AE38">
            <v>17.038699502824553</v>
          </cell>
          <cell r="AF38">
            <v>36.875897919284618</v>
          </cell>
          <cell r="AG38">
            <v>17.105275492198682</v>
          </cell>
          <cell r="AH38">
            <v>36.995233413144412</v>
          </cell>
          <cell r="AI38">
            <v>17.087944232546963</v>
          </cell>
          <cell r="AJ38">
            <v>36.790375583684941</v>
          </cell>
        </row>
        <row r="39">
          <cell r="E39">
            <v>16.988185529154649</v>
          </cell>
          <cell r="F39">
            <v>36.650035816954286</v>
          </cell>
          <cell r="G39">
            <v>17.06708723610727</v>
          </cell>
          <cell r="H39">
            <v>36.978559177664906</v>
          </cell>
          <cell r="M39">
            <v>17.067937830094337</v>
          </cell>
          <cell r="N39">
            <v>36.96817768207611</v>
          </cell>
          <cell r="O39">
            <v>17.06561322532135</v>
          </cell>
          <cell r="P39">
            <v>36.935124916421067</v>
          </cell>
          <cell r="Q39">
            <v>17.154769313280173</v>
          </cell>
          <cell r="R39">
            <v>37.087160673168114</v>
          </cell>
          <cell r="S39">
            <v>17.106298501885899</v>
          </cell>
          <cell r="T39">
            <v>36.925931238672192</v>
          </cell>
          <cell r="U39">
            <v>17.025659330306933</v>
          </cell>
          <cell r="V39">
            <v>36.731699895445239</v>
          </cell>
          <cell r="W39">
            <v>17.000306231418676</v>
          </cell>
          <cell r="X39">
            <v>36.736262869187946</v>
          </cell>
          <cell r="Y39">
            <v>17.07181532592638</v>
          </cell>
          <cell r="Z39">
            <v>36.94887836056683</v>
          </cell>
          <cell r="AA39">
            <v>16.960621519977998</v>
          </cell>
          <cell r="AB39">
            <v>36.704357089732682</v>
          </cell>
          <cell r="AC39">
            <v>16.952671705458357</v>
          </cell>
          <cell r="AD39">
            <v>36.683432639384208</v>
          </cell>
          <cell r="AE39">
            <v>17.049908439687393</v>
          </cell>
          <cell r="AF39">
            <v>36.899406766190133</v>
          </cell>
          <cell r="AG39">
            <v>17.115367701817924</v>
          </cell>
          <cell r="AH39">
            <v>37.029342122851332</v>
          </cell>
          <cell r="AI39">
            <v>17.100073617383774</v>
          </cell>
          <cell r="AJ39">
            <v>36.80862118382128</v>
          </cell>
        </row>
        <row r="40">
          <cell r="E40">
            <v>17.005537065089747</v>
          </cell>
          <cell r="F40">
            <v>36.671993432794764</v>
          </cell>
          <cell r="U40">
            <v>17.044792081394377</v>
          </cell>
          <cell r="V40">
            <v>36.757207002081792</v>
          </cell>
          <cell r="W40">
            <v>17.016535196255994</v>
          </cell>
          <cell r="X40">
            <v>36.753277314762876</v>
          </cell>
          <cell r="AA40">
            <v>16.973546522715015</v>
          </cell>
          <cell r="AB40">
            <v>36.720837093663107</v>
          </cell>
          <cell r="AC40">
            <v>16.96624457395853</v>
          </cell>
          <cell r="AD40">
            <v>36.701406727170813</v>
          </cell>
          <cell r="AI40">
            <v>17.112913092102527</v>
          </cell>
          <cell r="AJ40">
            <v>36.83167315379827</v>
          </cell>
        </row>
        <row r="41">
          <cell r="E41">
            <v>17.023620536373059</v>
          </cell>
          <cell r="F41">
            <v>36.698502279551299</v>
          </cell>
          <cell r="U41">
            <v>17.064710052027326</v>
          </cell>
          <cell r="V41">
            <v>36.787914046739381</v>
          </cell>
          <cell r="W41">
            <v>17.033525676004107</v>
          </cell>
          <cell r="X41">
            <v>36.774070284336474</v>
          </cell>
          <cell r="AA41">
            <v>16.987014540219775</v>
          </cell>
          <cell r="AB41">
            <v>36.74072453679522</v>
          </cell>
          <cell r="AC41">
            <v>16.980376417547387</v>
          </cell>
          <cell r="AD41">
            <v>36.723052656180371</v>
          </cell>
          <cell r="AI41">
            <v>17.126212750932513</v>
          </cell>
          <cell r="AJ41">
            <v>36.859082813241528</v>
          </cell>
        </row>
        <row r="42">
          <cell r="E42">
            <v>17.042083968805695</v>
          </cell>
          <cell r="F42">
            <v>36.729046392675137</v>
          </cell>
          <cell r="U42">
            <v>17.085025561563764</v>
          </cell>
          <cell r="V42">
            <v>36.823223351722483</v>
          </cell>
          <cell r="W42">
            <v>17.050946970301105</v>
          </cell>
          <cell r="X42">
            <v>36.798237066407637</v>
          </cell>
          <cell r="AA42">
            <v>17.000763432851194</v>
          </cell>
          <cell r="AB42">
            <v>36.763632332670085</v>
          </cell>
          <cell r="AC42">
            <v>16.994792175964204</v>
          </cell>
          <cell r="AD42">
            <v>36.7479491130266</v>
          </cell>
          <cell r="AI42">
            <v>17.139713731142734</v>
          </cell>
          <cell r="AJ42">
            <v>36.890316664308024</v>
          </cell>
        </row>
        <row r="43">
          <cell r="E43">
            <v>17.060567992677196</v>
          </cell>
          <cell r="F43">
            <v>36.763031265747742</v>
          </cell>
          <cell r="U43">
            <v>17.105343191719111</v>
          </cell>
          <cell r="V43">
            <v>36.862447661573349</v>
          </cell>
          <cell r="W43">
            <v>17.068459993469929</v>
          </cell>
          <cell r="X43">
            <v>36.825307282052663</v>
          </cell>
          <cell r="AA43">
            <v>17.014525594053328</v>
          </cell>
          <cell r="AB43">
            <v>36.789114607098227</v>
          </cell>
          <cell r="AC43">
            <v>17.009211262869083</v>
          </cell>
          <cell r="AD43">
            <v>36.775611516496291</v>
          </cell>
          <cell r="AI43">
            <v>17.153153251510545</v>
          </cell>
          <cell r="AJ43">
            <v>36.924766775614728</v>
          </cell>
        </row>
        <row r="44">
          <cell r="E44">
            <v>17.078712837488172</v>
          </cell>
          <cell r="F44">
            <v>36.79979542187197</v>
          </cell>
          <cell r="U44">
            <v>17.12526748293336</v>
          </cell>
          <cell r="V44">
            <v>36.904823519717723</v>
          </cell>
          <cell r="W44">
            <v>17.085723874435359</v>
          </cell>
          <cell r="X44">
            <v>36.854754040315932</v>
          </cell>
          <cell r="AA44">
            <v>17.028033159012608</v>
          </cell>
          <cell r="AB44">
            <v>36.816675376593565</v>
          </cell>
          <cell r="AC44">
            <v>17.023353027136885</v>
          </cell>
          <cell r="AD44">
            <v>36.805501449371413</v>
          </cell>
          <cell r="AI44">
            <v>17.166269727059206</v>
          </cell>
          <cell r="AJ44">
            <v>36.961762614931466</v>
          </cell>
        </row>
        <row r="45">
          <cell r="E45">
            <v>17.096165334473831</v>
          </cell>
          <cell r="F45">
            <v>36.838623288567469</v>
          </cell>
          <cell r="U45">
            <v>17.144410631541572</v>
          </cell>
          <cell r="V45">
            <v>36.949526128278649</v>
          </cell>
          <cell r="W45">
            <v>17.102402591391783</v>
          </cell>
          <cell r="X45">
            <v>36.886004193543037</v>
          </cell>
          <cell r="AA45">
            <v>17.041023218341728</v>
          </cell>
          <cell r="AB45">
            <v>36.845778202127775</v>
          </cell>
          <cell r="AC45">
            <v>17.036942215412161</v>
          </cell>
          <cell r="AD45">
            <v>36.83703713810786</v>
          </cell>
          <cell r="AI45">
            <v>17.178807860511938</v>
          </cell>
          <cell r="AJ45">
            <v>37.000584100328091</v>
          </cell>
        </row>
        <row r="46">
          <cell r="E46">
            <v>17.112585790632266</v>
          </cell>
          <cell r="F46">
            <v>36.878759125575058</v>
          </cell>
          <cell r="U46">
            <v>17.162400037931089</v>
          </cell>
          <cell r="V46">
            <v>36.995685401828943</v>
          </cell>
          <cell r="W46">
            <v>17.1181715120854</v>
          </cell>
          <cell r="X46">
            <v>36.918449493047945</v>
          </cell>
          <cell r="AA46">
            <v>17.053242935311822</v>
          </cell>
          <cell r="AB46">
            <v>36.875856630305812</v>
          </cell>
          <cell r="AC46">
            <v>17.049714329602601</v>
          </cell>
          <cell r="AD46">
            <v>36.869604776395676</v>
          </cell>
          <cell r="AI46">
            <v>17.190523611362998</v>
          </cell>
          <cell r="AJ46">
            <v>37.04047561575014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0"/>
  <sheetViews>
    <sheetView zoomScale="80" zoomScaleNormal="80" workbookViewId="0"/>
  </sheetViews>
  <sheetFormatPr baseColWidth="10" defaultColWidth="8.83203125" defaultRowHeight="14" x14ac:dyDescent="0.15"/>
  <cols>
    <col min="1" max="1" width="15.83203125" style="15" customWidth="1"/>
    <col min="2" max="14" width="14" style="15" customWidth="1"/>
    <col min="15" max="16" width="8.83203125" style="15"/>
    <col min="17" max="26" width="14" style="15" customWidth="1"/>
    <col min="27" max="16384" width="8.83203125" style="15"/>
  </cols>
  <sheetData>
    <row r="1" spans="1:29" x14ac:dyDescent="0.15">
      <c r="A1" s="14" t="s">
        <v>237</v>
      </c>
    </row>
    <row r="3" spans="1:29" x14ac:dyDescent="0.15">
      <c r="A3" s="15" t="s">
        <v>0</v>
      </c>
      <c r="B3" s="15" t="s">
        <v>1</v>
      </c>
      <c r="C3" s="15">
        <v>444825</v>
      </c>
      <c r="D3" s="15">
        <v>444833</v>
      </c>
      <c r="E3" s="15">
        <v>444834</v>
      </c>
      <c r="F3" s="15" t="s">
        <v>2</v>
      </c>
      <c r="G3" s="15">
        <v>444835</v>
      </c>
      <c r="H3" s="15">
        <v>444824</v>
      </c>
      <c r="I3" s="15">
        <v>350424</v>
      </c>
      <c r="J3" s="15">
        <v>350428</v>
      </c>
      <c r="K3" s="15">
        <v>363435</v>
      </c>
      <c r="L3" s="15">
        <v>370932</v>
      </c>
      <c r="M3" s="15">
        <v>378924</v>
      </c>
      <c r="N3" s="15">
        <v>370938</v>
      </c>
      <c r="Q3" s="15">
        <v>7563</v>
      </c>
      <c r="R3" s="15">
        <v>7580</v>
      </c>
      <c r="T3" s="15" t="s">
        <v>3</v>
      </c>
      <c r="U3" s="15" t="s">
        <v>4</v>
      </c>
      <c r="V3" s="15" t="s">
        <v>5</v>
      </c>
      <c r="W3" s="15" t="s">
        <v>6</v>
      </c>
      <c r="Z3" s="15" t="s">
        <v>7</v>
      </c>
    </row>
    <row r="4" spans="1:29" x14ac:dyDescent="0.15">
      <c r="A4" s="15" t="s">
        <v>8</v>
      </c>
      <c r="B4" s="15" t="s">
        <v>9</v>
      </c>
      <c r="C4" s="15" t="s">
        <v>10</v>
      </c>
      <c r="D4" s="15" t="s">
        <v>10</v>
      </c>
      <c r="E4" s="15" t="s">
        <v>10</v>
      </c>
      <c r="F4" s="15" t="s">
        <v>11</v>
      </c>
      <c r="G4" s="15" t="s">
        <v>10</v>
      </c>
      <c r="H4" s="15" t="s">
        <v>10</v>
      </c>
      <c r="I4" s="15" t="s">
        <v>10</v>
      </c>
      <c r="J4" s="15" t="s">
        <v>10</v>
      </c>
      <c r="K4" s="15" t="s">
        <v>10</v>
      </c>
      <c r="L4" s="15" t="s">
        <v>10</v>
      </c>
      <c r="M4" s="15" t="s">
        <v>10</v>
      </c>
      <c r="N4" s="15" t="s">
        <v>10</v>
      </c>
      <c r="Q4" s="15" t="s">
        <v>12</v>
      </c>
      <c r="R4" s="15" t="s">
        <v>13</v>
      </c>
      <c r="T4" s="15" t="s">
        <v>14</v>
      </c>
      <c r="U4" s="15" t="s">
        <v>15</v>
      </c>
      <c r="V4" s="15" t="s">
        <v>16</v>
      </c>
      <c r="W4" s="15" t="s">
        <v>16</v>
      </c>
      <c r="Z4" s="15" t="s">
        <v>9</v>
      </c>
    </row>
    <row r="5" spans="1:29" x14ac:dyDescent="0.15">
      <c r="A5" s="15" t="s">
        <v>17</v>
      </c>
      <c r="B5" s="15" t="s">
        <v>238</v>
      </c>
      <c r="C5" s="15" t="s">
        <v>18</v>
      </c>
      <c r="D5" s="15" t="s">
        <v>239</v>
      </c>
      <c r="E5" s="15" t="s">
        <v>240</v>
      </c>
      <c r="F5" s="15" t="s">
        <v>19</v>
      </c>
      <c r="G5" s="15" t="s">
        <v>241</v>
      </c>
      <c r="H5" s="15" t="s">
        <v>242</v>
      </c>
      <c r="I5" s="15" t="s">
        <v>20</v>
      </c>
      <c r="J5" s="15" t="s">
        <v>20</v>
      </c>
      <c r="K5" s="15" t="s">
        <v>20</v>
      </c>
      <c r="L5" s="15" t="s">
        <v>21</v>
      </c>
      <c r="M5" s="15" t="s">
        <v>22</v>
      </c>
      <c r="N5" s="15" t="s">
        <v>23</v>
      </c>
      <c r="Q5" s="15" t="s">
        <v>24</v>
      </c>
      <c r="R5" s="15" t="s">
        <v>25</v>
      </c>
      <c r="T5" s="15" t="s">
        <v>26</v>
      </c>
      <c r="U5" s="15" t="s">
        <v>26</v>
      </c>
      <c r="V5" s="15" t="s">
        <v>27</v>
      </c>
      <c r="W5" s="15" t="s">
        <v>27</v>
      </c>
      <c r="Z5" s="15" t="s">
        <v>28</v>
      </c>
    </row>
    <row r="6" spans="1:29" x14ac:dyDescent="0.15">
      <c r="A6" s="15" t="s">
        <v>29</v>
      </c>
      <c r="B6" s="15">
        <v>224020</v>
      </c>
      <c r="C6" s="15">
        <v>283614</v>
      </c>
      <c r="D6" s="15">
        <v>232451</v>
      </c>
      <c r="E6" s="15">
        <v>231647</v>
      </c>
      <c r="F6" s="15">
        <v>357085</v>
      </c>
      <c r="G6" s="15">
        <v>399000</v>
      </c>
      <c r="H6" s="15">
        <v>544165</v>
      </c>
      <c r="I6" s="15">
        <v>466840</v>
      </c>
      <c r="J6" s="15">
        <v>477797</v>
      </c>
      <c r="K6" s="15">
        <v>480020</v>
      </c>
      <c r="L6" s="15">
        <v>478400</v>
      </c>
      <c r="M6" s="15">
        <v>484352</v>
      </c>
      <c r="N6" s="15">
        <v>474771</v>
      </c>
      <c r="Q6" s="15">
        <v>393591</v>
      </c>
      <c r="R6" s="15">
        <v>392332</v>
      </c>
      <c r="T6" s="15">
        <v>363694</v>
      </c>
      <c r="U6" s="15">
        <v>351494</v>
      </c>
      <c r="V6" s="15">
        <v>412169</v>
      </c>
      <c r="W6" s="15">
        <v>394676</v>
      </c>
      <c r="Y6" s="16"/>
      <c r="Z6" s="15">
        <v>226746</v>
      </c>
    </row>
    <row r="7" spans="1:29" x14ac:dyDescent="0.15">
      <c r="A7" s="15" t="s">
        <v>30</v>
      </c>
      <c r="B7" s="15">
        <v>6580364</v>
      </c>
      <c r="C7" s="15">
        <v>6619257</v>
      </c>
      <c r="D7" s="15">
        <v>6567700</v>
      </c>
      <c r="E7" s="15">
        <v>6564845</v>
      </c>
      <c r="F7" s="15">
        <v>6618513</v>
      </c>
      <c r="G7" s="15">
        <v>6653600</v>
      </c>
      <c r="H7" s="15">
        <v>6367104</v>
      </c>
      <c r="I7" s="15">
        <v>6500257</v>
      </c>
      <c r="J7" s="15">
        <v>6490815</v>
      </c>
      <c r="K7" s="15">
        <v>6490385</v>
      </c>
      <c r="L7" s="15">
        <v>6503092</v>
      </c>
      <c r="M7" s="15">
        <v>6536030</v>
      </c>
      <c r="N7" s="15">
        <v>6494106</v>
      </c>
      <c r="Q7" s="15">
        <v>6399421</v>
      </c>
      <c r="R7" s="15">
        <v>6399176</v>
      </c>
      <c r="T7" s="15">
        <v>6439915</v>
      </c>
      <c r="U7" s="15">
        <v>6436657</v>
      </c>
      <c r="V7" s="15">
        <v>6357840</v>
      </c>
      <c r="W7" s="15">
        <v>6400100</v>
      </c>
      <c r="Y7" s="16"/>
      <c r="Z7" s="15">
        <v>6583029</v>
      </c>
    </row>
    <row r="9" spans="1:29" ht="16" x14ac:dyDescent="0.2">
      <c r="A9" s="15" t="s">
        <v>243</v>
      </c>
      <c r="B9" s="15">
        <v>72.099999999999994</v>
      </c>
      <c r="C9" s="15">
        <v>72.028000000000006</v>
      </c>
      <c r="D9" s="15">
        <v>71.391000000000005</v>
      </c>
      <c r="E9" s="15">
        <v>75.710999999999999</v>
      </c>
      <c r="F9" s="15">
        <v>73.099999999999994</v>
      </c>
      <c r="G9" s="15">
        <v>75.900000000000006</v>
      </c>
      <c r="H9" s="15">
        <v>76.459000000000003</v>
      </c>
      <c r="I9" s="15">
        <v>72</v>
      </c>
      <c r="J9" s="15">
        <v>76.400000000000006</v>
      </c>
      <c r="K9" s="15">
        <v>67.7</v>
      </c>
      <c r="L9" s="15">
        <v>68.900000000000006</v>
      </c>
      <c r="M9" s="15">
        <v>73</v>
      </c>
      <c r="N9" s="15">
        <v>72.900000000000006</v>
      </c>
      <c r="Q9" s="17" t="s">
        <v>31</v>
      </c>
      <c r="R9" s="17" t="s">
        <v>31</v>
      </c>
      <c r="T9" s="15">
        <v>76.2</v>
      </c>
      <c r="U9" s="15">
        <v>75.7</v>
      </c>
      <c r="V9" s="15">
        <v>73.7</v>
      </c>
      <c r="W9" s="15">
        <v>70.900000000000006</v>
      </c>
      <c r="Z9" s="15">
        <v>69.8</v>
      </c>
    </row>
    <row r="10" spans="1:29" ht="16" x14ac:dyDescent="0.2">
      <c r="A10" s="15" t="s">
        <v>244</v>
      </c>
      <c r="B10" s="15">
        <v>13.8</v>
      </c>
      <c r="C10" s="15">
        <v>15.308</v>
      </c>
      <c r="D10" s="15">
        <v>14.28</v>
      </c>
      <c r="E10" s="15">
        <v>13.01</v>
      </c>
      <c r="F10" s="15">
        <v>12.5</v>
      </c>
      <c r="G10" s="15">
        <v>13.1</v>
      </c>
      <c r="H10" s="15">
        <v>12.103999999999999</v>
      </c>
      <c r="I10" s="15">
        <v>14.9</v>
      </c>
      <c r="J10" s="15">
        <v>11.5</v>
      </c>
      <c r="K10" s="15">
        <v>15.6</v>
      </c>
      <c r="L10" s="15">
        <v>14</v>
      </c>
      <c r="M10" s="15">
        <v>14.2</v>
      </c>
      <c r="N10" s="15">
        <v>13.1</v>
      </c>
      <c r="Q10" s="17" t="s">
        <v>31</v>
      </c>
      <c r="R10" s="17" t="s">
        <v>31</v>
      </c>
      <c r="T10" s="15">
        <v>12.2</v>
      </c>
      <c r="U10" s="15">
        <v>12.5</v>
      </c>
      <c r="V10" s="15">
        <v>12.7</v>
      </c>
      <c r="W10" s="15">
        <v>13.9</v>
      </c>
      <c r="Z10" s="15">
        <v>15.9</v>
      </c>
    </row>
    <row r="11" spans="1:29" ht="16" x14ac:dyDescent="0.2">
      <c r="A11" s="15" t="s">
        <v>245</v>
      </c>
      <c r="B11" s="15">
        <v>2.12</v>
      </c>
      <c r="C11" s="15">
        <v>1.944</v>
      </c>
      <c r="D11" s="15">
        <v>2.3210000000000002</v>
      </c>
      <c r="E11" s="15">
        <v>1.278</v>
      </c>
      <c r="F11" s="15">
        <v>2.42</v>
      </c>
      <c r="G11" s="15">
        <v>0.87</v>
      </c>
      <c r="H11" s="15">
        <v>1.589</v>
      </c>
      <c r="I11" s="15">
        <v>1.73</v>
      </c>
      <c r="J11" s="15">
        <v>1.47</v>
      </c>
      <c r="K11" s="15">
        <v>2.84</v>
      </c>
      <c r="L11" s="15">
        <v>5.1100000000000003</v>
      </c>
      <c r="M11" s="15">
        <v>1.72</v>
      </c>
      <c r="N11" s="15">
        <v>3.32</v>
      </c>
      <c r="Q11" s="17" t="s">
        <v>31</v>
      </c>
      <c r="R11" s="17" t="s">
        <v>31</v>
      </c>
      <c r="T11" s="15">
        <v>1.1100000000000001</v>
      </c>
      <c r="U11" s="15">
        <v>1.1499999999999999</v>
      </c>
      <c r="V11" s="15">
        <v>1.18</v>
      </c>
      <c r="W11" s="15">
        <v>2.5499999999999998</v>
      </c>
      <c r="Z11" s="15">
        <v>2.17</v>
      </c>
      <c r="AC11" s="15" t="s">
        <v>2</v>
      </c>
    </row>
    <row r="12" spans="1:29" x14ac:dyDescent="0.15">
      <c r="A12" s="15" t="s">
        <v>32</v>
      </c>
      <c r="B12" s="15">
        <v>0.02</v>
      </c>
      <c r="C12" s="15">
        <v>2.1000000000000001E-2</v>
      </c>
      <c r="D12" s="15">
        <v>4.1000000000000002E-2</v>
      </c>
      <c r="E12" s="15">
        <v>2.1000000000000001E-2</v>
      </c>
      <c r="F12" s="15">
        <v>0.04</v>
      </c>
      <c r="G12" s="15">
        <v>5.0000000000000001E-3</v>
      </c>
      <c r="H12" s="15">
        <v>3.5999999999999997E-2</v>
      </c>
      <c r="I12" s="15">
        <v>0.05</v>
      </c>
      <c r="J12" s="15">
        <v>0.03</v>
      </c>
      <c r="K12" s="15">
        <v>0.09</v>
      </c>
      <c r="L12" s="15">
        <v>0.16</v>
      </c>
      <c r="M12" s="15">
        <v>0.05</v>
      </c>
      <c r="N12" s="15">
        <v>0.05</v>
      </c>
      <c r="Q12" s="17" t="s">
        <v>31</v>
      </c>
      <c r="R12" s="17" t="s">
        <v>31</v>
      </c>
      <c r="T12" s="15">
        <v>0.05</v>
      </c>
      <c r="U12" s="15">
        <v>7.0000000000000007E-2</v>
      </c>
      <c r="V12" s="15">
        <v>0.03</v>
      </c>
      <c r="W12" s="15">
        <v>7.0000000000000007E-2</v>
      </c>
      <c r="Z12" s="15">
        <v>0.03</v>
      </c>
      <c r="AC12" s="15">
        <v>444834</v>
      </c>
    </row>
    <row r="13" spans="1:29" x14ac:dyDescent="0.15">
      <c r="A13" s="15" t="s">
        <v>33</v>
      </c>
      <c r="B13" s="15">
        <v>0.57999999999999996</v>
      </c>
      <c r="C13" s="15">
        <v>0.77800000000000002</v>
      </c>
      <c r="D13" s="15">
        <v>0.22</v>
      </c>
      <c r="E13" s="15">
        <v>0.27800000000000002</v>
      </c>
      <c r="F13" s="15">
        <v>0.59</v>
      </c>
      <c r="G13" s="15">
        <v>0.03</v>
      </c>
      <c r="H13" s="15">
        <v>0.30599999999999999</v>
      </c>
      <c r="I13" s="15">
        <v>0.36</v>
      </c>
      <c r="J13" s="15">
        <v>0.13</v>
      </c>
      <c r="K13" s="15">
        <v>0.71</v>
      </c>
      <c r="L13" s="15">
        <v>1.34</v>
      </c>
      <c r="M13" s="15">
        <v>0.39</v>
      </c>
      <c r="N13" s="15">
        <v>0.45</v>
      </c>
      <c r="Q13" s="17" t="s">
        <v>31</v>
      </c>
      <c r="R13" s="17" t="s">
        <v>31</v>
      </c>
      <c r="T13" s="15">
        <v>7.0000000000000007E-2</v>
      </c>
      <c r="U13" s="15">
        <v>0.12</v>
      </c>
      <c r="V13" s="15">
        <v>0.11</v>
      </c>
      <c r="W13" s="15">
        <v>0.51</v>
      </c>
      <c r="Z13" s="15">
        <v>0.95</v>
      </c>
      <c r="AC13" s="15">
        <v>444833</v>
      </c>
    </row>
    <row r="14" spans="1:29" x14ac:dyDescent="0.15">
      <c r="A14" s="15" t="s">
        <v>34</v>
      </c>
      <c r="B14" s="15">
        <v>1.91</v>
      </c>
      <c r="C14" s="15">
        <v>2.0169999999999999</v>
      </c>
      <c r="D14" s="15">
        <v>0.55900000000000005</v>
      </c>
      <c r="E14" s="15">
        <v>1.05</v>
      </c>
      <c r="F14" s="15">
        <v>1.41</v>
      </c>
      <c r="G14" s="15">
        <v>0.78</v>
      </c>
      <c r="H14" s="15">
        <v>0.78500000000000003</v>
      </c>
      <c r="I14" s="15">
        <v>1.64</v>
      </c>
      <c r="J14" s="15">
        <v>0.45</v>
      </c>
      <c r="K14" s="15">
        <v>1.95</v>
      </c>
      <c r="L14" s="15">
        <v>2.63</v>
      </c>
      <c r="M14" s="15">
        <v>2.15</v>
      </c>
      <c r="N14" s="15">
        <v>0.56999999999999995</v>
      </c>
      <c r="Q14" s="17" t="s">
        <v>31</v>
      </c>
      <c r="R14" s="17" t="s">
        <v>31</v>
      </c>
      <c r="T14" s="15">
        <v>0.06</v>
      </c>
      <c r="U14" s="15">
        <v>0.36</v>
      </c>
      <c r="V14" s="15">
        <v>0.22</v>
      </c>
      <c r="W14" s="15">
        <v>1.26</v>
      </c>
      <c r="Z14" s="15">
        <v>3.1</v>
      </c>
      <c r="AC14" s="15">
        <v>444825</v>
      </c>
    </row>
    <row r="15" spans="1:29" ht="16" x14ac:dyDescent="0.2">
      <c r="A15" s="15" t="s">
        <v>246</v>
      </c>
      <c r="B15" s="15">
        <v>3.15</v>
      </c>
      <c r="C15" s="15">
        <v>3.476</v>
      </c>
      <c r="D15" s="15">
        <v>3.2549999999999999</v>
      </c>
      <c r="E15" s="15">
        <v>3.802</v>
      </c>
      <c r="F15" s="15">
        <v>3.03</v>
      </c>
      <c r="G15" s="15">
        <v>3.13</v>
      </c>
      <c r="H15" s="15">
        <v>2.883</v>
      </c>
      <c r="I15" s="15">
        <v>4.22</v>
      </c>
      <c r="J15" s="15">
        <v>2.72</v>
      </c>
      <c r="K15" s="15">
        <v>3.21</v>
      </c>
      <c r="L15" s="15">
        <v>3.07</v>
      </c>
      <c r="M15" s="15">
        <v>3.36</v>
      </c>
      <c r="N15" s="15">
        <v>3.03</v>
      </c>
      <c r="Q15" s="17" t="s">
        <v>31</v>
      </c>
      <c r="R15" s="17" t="s">
        <v>31</v>
      </c>
      <c r="T15" s="15">
        <v>4.4000000000000004</v>
      </c>
      <c r="U15" s="15">
        <v>3.39</v>
      </c>
      <c r="V15" s="15">
        <v>3.12</v>
      </c>
      <c r="W15" s="15">
        <v>3.33</v>
      </c>
      <c r="Z15" s="15">
        <v>5.24</v>
      </c>
      <c r="AC15" s="15" t="s">
        <v>234</v>
      </c>
    </row>
    <row r="16" spans="1:29" ht="16" x14ac:dyDescent="0.2">
      <c r="A16" s="15" t="s">
        <v>247</v>
      </c>
      <c r="B16" s="15">
        <v>4.46</v>
      </c>
      <c r="C16" s="15">
        <v>4.0640000000000001</v>
      </c>
      <c r="D16" s="15">
        <v>6.5339999999999998</v>
      </c>
      <c r="E16" s="15">
        <v>4.4000000000000004</v>
      </c>
      <c r="F16" s="15">
        <v>4.7699999999999996</v>
      </c>
      <c r="G16" s="15">
        <v>5.57</v>
      </c>
      <c r="H16" s="15">
        <v>5.38</v>
      </c>
      <c r="I16" s="15">
        <v>4.1500000000000004</v>
      </c>
      <c r="J16" s="15">
        <v>5.41</v>
      </c>
      <c r="K16" s="15">
        <v>6.05</v>
      </c>
      <c r="L16" s="15">
        <v>3.7</v>
      </c>
      <c r="M16" s="15">
        <v>3.95</v>
      </c>
      <c r="N16" s="15">
        <v>5.93</v>
      </c>
      <c r="Q16" s="17" t="s">
        <v>31</v>
      </c>
      <c r="R16" s="17" t="s">
        <v>31</v>
      </c>
      <c r="T16" s="15">
        <v>4.62</v>
      </c>
      <c r="U16" s="15">
        <v>5.97</v>
      </c>
      <c r="V16" s="15">
        <v>6.32</v>
      </c>
      <c r="W16" s="15">
        <v>6.12</v>
      </c>
      <c r="Z16" s="15">
        <v>1.1299999999999999</v>
      </c>
      <c r="AC16" s="15">
        <v>444824</v>
      </c>
    </row>
    <row r="17" spans="1:29" ht="16" x14ac:dyDescent="0.2">
      <c r="A17" s="15" t="s">
        <v>248</v>
      </c>
      <c r="B17" s="15">
        <v>0.33500000000000002</v>
      </c>
      <c r="C17" s="15">
        <v>0.20200000000000001</v>
      </c>
      <c r="D17" s="15">
        <v>0.20799999999999999</v>
      </c>
      <c r="E17" s="15">
        <v>0.222</v>
      </c>
      <c r="F17" s="15">
        <v>0.35499999999999998</v>
      </c>
      <c r="G17" s="15">
        <v>0.05</v>
      </c>
      <c r="H17" s="15">
        <v>0.26900000000000002</v>
      </c>
      <c r="I17" s="15">
        <v>0.21</v>
      </c>
      <c r="J17" s="15">
        <v>0.14000000000000001</v>
      </c>
      <c r="K17" s="15">
        <v>0.49</v>
      </c>
      <c r="L17" s="15">
        <v>0.64</v>
      </c>
      <c r="M17" s="15">
        <v>0.17</v>
      </c>
      <c r="N17" s="15">
        <v>0.43</v>
      </c>
      <c r="Q17" s="17" t="s">
        <v>31</v>
      </c>
      <c r="R17" s="17" t="s">
        <v>31</v>
      </c>
      <c r="T17" s="15">
        <v>0.18</v>
      </c>
      <c r="U17" s="15">
        <v>0.2</v>
      </c>
      <c r="V17" s="15">
        <v>0.18</v>
      </c>
      <c r="W17" s="15">
        <v>0.42</v>
      </c>
      <c r="Z17" s="15">
        <v>0.33</v>
      </c>
      <c r="AC17" s="15">
        <v>350428</v>
      </c>
    </row>
    <row r="18" spans="1:29" ht="16" x14ac:dyDescent="0.2">
      <c r="A18" s="15" t="s">
        <v>249</v>
      </c>
      <c r="B18" s="15">
        <v>0.1</v>
      </c>
      <c r="C18" s="15">
        <v>2.9000000000000001E-2</v>
      </c>
      <c r="D18" s="15">
        <v>0.109</v>
      </c>
      <c r="E18" s="15">
        <v>3.3000000000000002E-2</v>
      </c>
      <c r="F18" s="15">
        <v>0.08</v>
      </c>
      <c r="G18" s="15">
        <v>0.08</v>
      </c>
      <c r="H18" s="15">
        <v>2.5999999999999999E-2</v>
      </c>
      <c r="I18" s="15">
        <v>0.13</v>
      </c>
      <c r="J18" s="15">
        <v>0.04</v>
      </c>
      <c r="K18" s="15">
        <v>0.13</v>
      </c>
      <c r="L18" s="15">
        <v>0.12</v>
      </c>
      <c r="M18" s="15">
        <v>0.13</v>
      </c>
      <c r="N18" s="15">
        <v>7.0000000000000007E-2</v>
      </c>
      <c r="Q18" s="17" t="s">
        <v>31</v>
      </c>
      <c r="R18" s="17" t="s">
        <v>31</v>
      </c>
      <c r="T18" s="15">
        <v>0.02</v>
      </c>
      <c r="U18" s="15">
        <v>0.02</v>
      </c>
      <c r="V18" s="15">
        <v>0.02</v>
      </c>
      <c r="W18" s="15">
        <v>0.1</v>
      </c>
      <c r="Z18" s="15">
        <v>0.11</v>
      </c>
      <c r="AC18" s="15">
        <v>444835</v>
      </c>
    </row>
    <row r="19" spans="1:29" x14ac:dyDescent="0.15">
      <c r="A19" s="15" t="s">
        <v>35</v>
      </c>
      <c r="B19" s="15">
        <v>1.18</v>
      </c>
      <c r="C19" s="15">
        <v>0.20200000000000001</v>
      </c>
      <c r="D19" s="15">
        <v>0.94499999999999995</v>
      </c>
      <c r="E19" s="15">
        <v>2.3E-2</v>
      </c>
      <c r="F19" s="15">
        <v>0.68</v>
      </c>
      <c r="G19" s="15">
        <v>0.3</v>
      </c>
      <c r="H19" s="15">
        <v>1E-3</v>
      </c>
      <c r="I19" s="15">
        <v>1.1100000000000001</v>
      </c>
      <c r="J19" s="15">
        <v>0.73</v>
      </c>
      <c r="K19" s="15">
        <v>1.43</v>
      </c>
      <c r="L19" s="15">
        <v>1.05</v>
      </c>
      <c r="M19" s="15">
        <v>0.56000000000000005</v>
      </c>
      <c r="N19" s="15">
        <v>0.32</v>
      </c>
      <c r="Q19" s="17" t="s">
        <v>31</v>
      </c>
      <c r="R19" s="17" t="s">
        <v>31</v>
      </c>
      <c r="T19" s="15">
        <v>0.39</v>
      </c>
      <c r="U19" s="15">
        <v>0.39</v>
      </c>
      <c r="V19" s="15">
        <v>0.45</v>
      </c>
      <c r="W19" s="15">
        <v>0.56000000000000005</v>
      </c>
      <c r="Y19" s="16"/>
      <c r="Z19" s="15">
        <v>1.67</v>
      </c>
      <c r="AC19" s="15">
        <v>350435</v>
      </c>
    </row>
    <row r="20" spans="1:29" x14ac:dyDescent="0.15">
      <c r="Q20" s="17"/>
      <c r="R20" s="17"/>
      <c r="AC20" s="15">
        <v>370938</v>
      </c>
    </row>
    <row r="21" spans="1:29" x14ac:dyDescent="0.15">
      <c r="A21" s="15" t="s">
        <v>36</v>
      </c>
      <c r="B21" s="15">
        <v>90</v>
      </c>
      <c r="C21" s="15">
        <v>34.35</v>
      </c>
      <c r="D21" s="15">
        <v>34</v>
      </c>
      <c r="E21" s="15">
        <v>125</v>
      </c>
      <c r="F21" s="15">
        <v>62</v>
      </c>
      <c r="G21" s="15">
        <v>66</v>
      </c>
      <c r="H21" s="15">
        <v>65.77</v>
      </c>
      <c r="I21" s="15">
        <v>26</v>
      </c>
      <c r="J21" s="15">
        <v>78</v>
      </c>
      <c r="K21" s="15">
        <v>43</v>
      </c>
      <c r="L21" s="15">
        <v>68</v>
      </c>
      <c r="M21" s="15">
        <v>31</v>
      </c>
      <c r="N21" s="15">
        <v>93</v>
      </c>
      <c r="Q21" s="17" t="s">
        <v>31</v>
      </c>
      <c r="R21" s="17" t="s">
        <v>31</v>
      </c>
      <c r="T21" s="15">
        <v>40.5</v>
      </c>
      <c r="U21" s="15">
        <v>36</v>
      </c>
      <c r="V21" s="15">
        <v>92</v>
      </c>
      <c r="W21" s="15">
        <v>86</v>
      </c>
      <c r="Z21" s="15">
        <v>48.5</v>
      </c>
      <c r="AC21" s="15">
        <v>350428</v>
      </c>
    </row>
    <row r="22" spans="1:29" x14ac:dyDescent="0.15">
      <c r="A22" s="15" t="s">
        <v>37</v>
      </c>
      <c r="B22" s="15">
        <v>160</v>
      </c>
      <c r="C22" s="15">
        <v>66.709999999999994</v>
      </c>
      <c r="D22" s="15">
        <v>76</v>
      </c>
      <c r="E22" s="15">
        <v>210</v>
      </c>
      <c r="F22" s="15">
        <v>130</v>
      </c>
      <c r="G22" s="15">
        <v>130</v>
      </c>
      <c r="H22" s="15">
        <v>137.80000000000001</v>
      </c>
      <c r="I22" s="15">
        <v>46.5</v>
      </c>
      <c r="J22" s="15">
        <v>140</v>
      </c>
      <c r="K22" s="15">
        <v>88</v>
      </c>
      <c r="L22" s="15">
        <v>115</v>
      </c>
      <c r="M22" s="15">
        <v>54</v>
      </c>
      <c r="N22" s="15">
        <v>180</v>
      </c>
      <c r="Q22" s="17" t="s">
        <v>31</v>
      </c>
      <c r="R22" s="17" t="s">
        <v>31</v>
      </c>
      <c r="T22" s="15">
        <v>88</v>
      </c>
      <c r="U22" s="15">
        <v>76</v>
      </c>
      <c r="V22" s="15">
        <v>170</v>
      </c>
      <c r="W22" s="15">
        <v>175</v>
      </c>
      <c r="Z22" s="15">
        <v>86</v>
      </c>
      <c r="AC22" s="15">
        <v>350424</v>
      </c>
    </row>
    <row r="23" spans="1:29" x14ac:dyDescent="0.15">
      <c r="A23" s="15" t="s">
        <v>38</v>
      </c>
      <c r="B23" s="15">
        <v>18</v>
      </c>
      <c r="C23" s="15">
        <v>7.1</v>
      </c>
      <c r="D23" s="15">
        <v>10</v>
      </c>
      <c r="E23" s="15">
        <v>24</v>
      </c>
      <c r="F23" s="15">
        <v>15</v>
      </c>
      <c r="G23" s="15">
        <v>15</v>
      </c>
      <c r="H23" s="15">
        <v>14.45</v>
      </c>
      <c r="I23" s="15">
        <v>5.5</v>
      </c>
      <c r="J23" s="15">
        <v>16</v>
      </c>
      <c r="K23" s="15">
        <v>9.5</v>
      </c>
      <c r="L23" s="15">
        <v>12.5</v>
      </c>
      <c r="M23" s="15">
        <v>6</v>
      </c>
      <c r="N23" s="15">
        <v>16</v>
      </c>
      <c r="Q23" s="17" t="s">
        <v>31</v>
      </c>
      <c r="R23" s="17" t="s">
        <v>31</v>
      </c>
      <c r="T23" s="15">
        <v>11</v>
      </c>
      <c r="U23" s="15">
        <v>10.5</v>
      </c>
      <c r="V23" s="15">
        <v>20.5</v>
      </c>
      <c r="W23" s="15">
        <v>21.5</v>
      </c>
      <c r="Y23" s="17"/>
      <c r="Z23" s="15">
        <v>9.5</v>
      </c>
      <c r="AC23" s="15">
        <v>370932</v>
      </c>
    </row>
    <row r="24" spans="1:29" x14ac:dyDescent="0.15">
      <c r="A24" s="15" t="s">
        <v>39</v>
      </c>
      <c r="B24" s="15">
        <v>58</v>
      </c>
      <c r="C24" s="15">
        <v>25.62</v>
      </c>
      <c r="D24" s="15">
        <v>42.5</v>
      </c>
      <c r="E24" s="15">
        <v>92</v>
      </c>
      <c r="F24" s="15">
        <v>56</v>
      </c>
      <c r="G24" s="15">
        <v>48</v>
      </c>
      <c r="H24" s="15">
        <v>48.71</v>
      </c>
      <c r="I24" s="15">
        <v>19</v>
      </c>
      <c r="J24" s="15">
        <v>60</v>
      </c>
      <c r="K24" s="15">
        <v>30.5</v>
      </c>
      <c r="L24" s="15">
        <v>46.5</v>
      </c>
      <c r="M24" s="15">
        <v>20</v>
      </c>
      <c r="N24" s="15">
        <v>60</v>
      </c>
      <c r="Q24" s="17" t="s">
        <v>31</v>
      </c>
      <c r="R24" s="17" t="s">
        <v>31</v>
      </c>
      <c r="T24" s="15">
        <v>52</v>
      </c>
      <c r="U24" s="15">
        <v>52</v>
      </c>
      <c r="V24" s="15">
        <v>92</v>
      </c>
      <c r="W24" s="15">
        <v>94</v>
      </c>
      <c r="Z24" s="15">
        <v>32</v>
      </c>
    </row>
    <row r="25" spans="1:29" x14ac:dyDescent="0.15">
      <c r="A25" s="15" t="s">
        <v>40</v>
      </c>
      <c r="B25" s="15">
        <v>6.5</v>
      </c>
      <c r="C25" s="15">
        <v>4.4400000000000004</v>
      </c>
      <c r="D25" s="15">
        <v>8</v>
      </c>
      <c r="E25" s="15">
        <v>15</v>
      </c>
      <c r="F25" s="15">
        <v>10</v>
      </c>
      <c r="G25" s="15">
        <v>8.5</v>
      </c>
      <c r="H25" s="15">
        <v>8.16</v>
      </c>
      <c r="I25" s="15">
        <v>3.2</v>
      </c>
      <c r="J25" s="15">
        <v>10.5</v>
      </c>
      <c r="K25" s="15">
        <v>4.3</v>
      </c>
      <c r="L25" s="15">
        <v>7</v>
      </c>
      <c r="M25" s="15">
        <v>2.8</v>
      </c>
      <c r="N25" s="15">
        <v>8</v>
      </c>
      <c r="Q25" s="17" t="s">
        <v>31</v>
      </c>
      <c r="R25" s="17" t="s">
        <v>31</v>
      </c>
      <c r="T25" s="15">
        <v>8</v>
      </c>
      <c r="U25" s="15">
        <v>8</v>
      </c>
      <c r="V25" s="15">
        <v>11.5</v>
      </c>
      <c r="W25" s="15">
        <v>12</v>
      </c>
      <c r="Z25" s="15">
        <v>3.6</v>
      </c>
    </row>
    <row r="26" spans="1:29" x14ac:dyDescent="0.15">
      <c r="A26" s="15" t="s">
        <v>41</v>
      </c>
      <c r="B26" s="15">
        <v>2.2999999999999998</v>
      </c>
      <c r="C26" s="15">
        <v>1.024</v>
      </c>
      <c r="D26" s="15">
        <v>1.45</v>
      </c>
      <c r="E26" s="15">
        <v>2.2999999999999998</v>
      </c>
      <c r="F26" s="15">
        <v>1.45</v>
      </c>
      <c r="G26" s="15">
        <v>0.83</v>
      </c>
      <c r="H26" s="15">
        <v>0.71</v>
      </c>
      <c r="I26" s="15">
        <v>1.05</v>
      </c>
      <c r="J26" s="15">
        <v>0.59</v>
      </c>
      <c r="K26" s="15">
        <v>2.6</v>
      </c>
      <c r="L26" s="15">
        <v>1.2</v>
      </c>
      <c r="M26" s="15">
        <v>1.35</v>
      </c>
      <c r="N26" s="15">
        <v>1</v>
      </c>
      <c r="Q26" s="17" t="s">
        <v>31</v>
      </c>
      <c r="R26" s="17" t="s">
        <v>31</v>
      </c>
      <c r="T26" s="15">
        <v>0.8</v>
      </c>
      <c r="U26" s="15">
        <v>1.3</v>
      </c>
      <c r="V26" s="15">
        <v>0.8</v>
      </c>
      <c r="W26" s="15">
        <v>1.6</v>
      </c>
      <c r="Z26" s="15">
        <v>1.4</v>
      </c>
    </row>
    <row r="27" spans="1:29" x14ac:dyDescent="0.15">
      <c r="A27" s="15" t="s">
        <v>42</v>
      </c>
      <c r="B27" s="15">
        <v>3.6</v>
      </c>
      <c r="C27" s="15">
        <v>4.05</v>
      </c>
      <c r="D27" s="15">
        <v>4.8</v>
      </c>
      <c r="E27" s="15">
        <v>9.5</v>
      </c>
      <c r="F27" s="15">
        <v>6</v>
      </c>
      <c r="G27" s="15">
        <v>6.5</v>
      </c>
      <c r="H27" s="15">
        <v>6.37</v>
      </c>
      <c r="I27" s="15">
        <v>3.1</v>
      </c>
      <c r="J27" s="15">
        <v>6.5</v>
      </c>
      <c r="K27" s="15">
        <v>3.5</v>
      </c>
      <c r="L27" s="15">
        <v>4.4000000000000004</v>
      </c>
      <c r="M27" s="15">
        <v>2.2999999999999998</v>
      </c>
      <c r="N27" s="15">
        <v>11</v>
      </c>
      <c r="Q27" s="17" t="s">
        <v>31</v>
      </c>
      <c r="R27" s="17" t="s">
        <v>31</v>
      </c>
      <c r="T27" s="15">
        <v>5.5</v>
      </c>
      <c r="U27" s="15">
        <v>6</v>
      </c>
      <c r="V27" s="15">
        <v>8</v>
      </c>
      <c r="W27" s="15">
        <v>8</v>
      </c>
      <c r="Z27" s="15">
        <v>1.75</v>
      </c>
    </row>
    <row r="28" spans="1:29" x14ac:dyDescent="0.15">
      <c r="A28" s="15" t="s">
        <v>43</v>
      </c>
      <c r="B28" s="15">
        <v>0.49</v>
      </c>
      <c r="C28" s="15">
        <v>0.63</v>
      </c>
      <c r="D28" s="15">
        <v>0.91</v>
      </c>
      <c r="E28" s="15">
        <v>1.55</v>
      </c>
      <c r="F28" s="15">
        <v>1.1499999999999999</v>
      </c>
      <c r="G28" s="15">
        <v>1.1000000000000001</v>
      </c>
      <c r="H28" s="15">
        <v>1.1100000000000001</v>
      </c>
      <c r="I28" s="15">
        <v>0.49</v>
      </c>
      <c r="J28" s="15">
        <v>1.25</v>
      </c>
      <c r="K28" s="15">
        <v>0.49</v>
      </c>
      <c r="L28" s="15">
        <v>0.74</v>
      </c>
      <c r="M28" s="15">
        <v>0.3</v>
      </c>
      <c r="N28" s="15">
        <v>1.5</v>
      </c>
      <c r="Q28" s="17" t="s">
        <v>31</v>
      </c>
      <c r="R28" s="17" t="s">
        <v>31</v>
      </c>
      <c r="T28" s="15">
        <v>1.1000000000000001</v>
      </c>
      <c r="U28" s="15">
        <v>1.2</v>
      </c>
      <c r="V28" s="15">
        <v>1.7</v>
      </c>
      <c r="W28" s="15">
        <v>1.5</v>
      </c>
      <c r="Z28" s="15">
        <v>0.19</v>
      </c>
    </row>
    <row r="29" spans="1:29" x14ac:dyDescent="0.15">
      <c r="A29" s="15" t="s">
        <v>44</v>
      </c>
      <c r="B29" s="15">
        <v>2.2999999999999998</v>
      </c>
      <c r="C29" s="15">
        <v>2.76</v>
      </c>
      <c r="D29" s="15">
        <v>5.5</v>
      </c>
      <c r="E29" s="15">
        <v>8.5</v>
      </c>
      <c r="F29" s="15">
        <v>6.5</v>
      </c>
      <c r="G29" s="15">
        <v>6.5</v>
      </c>
      <c r="H29" s="15">
        <v>5.96</v>
      </c>
      <c r="I29" s="15">
        <v>2.9</v>
      </c>
      <c r="J29" s="15">
        <v>8</v>
      </c>
      <c r="K29" s="15">
        <v>2.4</v>
      </c>
      <c r="L29" s="15">
        <v>4.5999999999999996</v>
      </c>
      <c r="M29" s="15">
        <v>1.45</v>
      </c>
      <c r="N29" s="15">
        <v>12</v>
      </c>
      <c r="Q29" s="17" t="s">
        <v>31</v>
      </c>
      <c r="R29" s="17" t="s">
        <v>31</v>
      </c>
      <c r="T29" s="15">
        <v>6</v>
      </c>
      <c r="U29" s="15">
        <v>6.5</v>
      </c>
      <c r="V29" s="15">
        <v>10</v>
      </c>
      <c r="W29" s="15">
        <v>8</v>
      </c>
      <c r="Z29" s="15">
        <v>0.7</v>
      </c>
    </row>
    <row r="30" spans="1:29" x14ac:dyDescent="0.15">
      <c r="A30" s="15" t="s">
        <v>45</v>
      </c>
      <c r="B30" s="15">
        <v>0.41</v>
      </c>
      <c r="C30" s="15">
        <v>0.46</v>
      </c>
      <c r="D30" s="15">
        <v>0.98</v>
      </c>
      <c r="E30" s="15">
        <v>1.35</v>
      </c>
      <c r="F30" s="15">
        <v>1.1000000000000001</v>
      </c>
      <c r="G30" s="15">
        <v>1.25</v>
      </c>
      <c r="H30" s="15">
        <v>1.29</v>
      </c>
      <c r="I30" s="15">
        <v>0.57999999999999996</v>
      </c>
      <c r="J30" s="15">
        <v>1.4</v>
      </c>
      <c r="K30" s="15">
        <v>0.43</v>
      </c>
      <c r="L30" s="15">
        <v>0.8</v>
      </c>
      <c r="M30" s="15">
        <v>0.26</v>
      </c>
      <c r="N30" s="15">
        <v>2.5</v>
      </c>
      <c r="Q30" s="17" t="s">
        <v>31</v>
      </c>
      <c r="R30" s="17" t="s">
        <v>31</v>
      </c>
      <c r="T30" s="15">
        <v>1.3</v>
      </c>
      <c r="U30" s="15">
        <v>1.3</v>
      </c>
      <c r="V30" s="15">
        <v>2.2000000000000002</v>
      </c>
      <c r="W30" s="15">
        <v>1.7</v>
      </c>
      <c r="Y30" s="17"/>
      <c r="Z30" s="15">
        <v>0.11</v>
      </c>
    </row>
    <row r="31" spans="1:29" x14ac:dyDescent="0.15">
      <c r="A31" s="15" t="s">
        <v>46</v>
      </c>
      <c r="B31" s="15">
        <v>1.1000000000000001</v>
      </c>
      <c r="C31" s="15">
        <v>1.1499999999999999</v>
      </c>
      <c r="D31" s="15">
        <v>3.1</v>
      </c>
      <c r="E31" s="15">
        <v>3.7</v>
      </c>
      <c r="F31" s="15">
        <v>2.8</v>
      </c>
      <c r="G31" s="15">
        <v>4.0999999999999996</v>
      </c>
      <c r="H31" s="15">
        <v>4.04</v>
      </c>
      <c r="I31" s="15">
        <v>1.9</v>
      </c>
      <c r="J31" s="15">
        <v>4.3</v>
      </c>
      <c r="K31" s="15">
        <v>1.3</v>
      </c>
      <c r="L31" s="15">
        <v>2.5</v>
      </c>
      <c r="M31" s="15">
        <v>0.8</v>
      </c>
      <c r="N31" s="15">
        <v>7</v>
      </c>
      <c r="Q31" s="17" t="s">
        <v>31</v>
      </c>
      <c r="R31" s="17" t="s">
        <v>31</v>
      </c>
      <c r="T31" s="15">
        <v>3.8</v>
      </c>
      <c r="U31" s="15">
        <v>3.7</v>
      </c>
      <c r="V31" s="15">
        <v>6.5</v>
      </c>
      <c r="W31" s="15">
        <v>4.8</v>
      </c>
      <c r="Z31" s="15">
        <v>0.3</v>
      </c>
    </row>
    <row r="32" spans="1:29" x14ac:dyDescent="0.15">
      <c r="A32" s="15" t="s">
        <v>47</v>
      </c>
      <c r="B32" s="15">
        <v>0.15</v>
      </c>
      <c r="C32" s="17" t="s">
        <v>31</v>
      </c>
      <c r="D32" s="15">
        <v>0.45</v>
      </c>
      <c r="E32" s="15">
        <v>0.45</v>
      </c>
      <c r="F32" s="15">
        <v>0.4</v>
      </c>
      <c r="G32" s="15">
        <v>0.6</v>
      </c>
      <c r="H32" s="15" t="s">
        <v>31</v>
      </c>
      <c r="I32" s="15">
        <v>0.3</v>
      </c>
      <c r="J32" s="15">
        <v>0.65</v>
      </c>
      <c r="K32" s="15">
        <v>0.2</v>
      </c>
      <c r="L32" s="15">
        <v>0.35</v>
      </c>
      <c r="M32" s="15">
        <v>0.1</v>
      </c>
      <c r="N32" s="15">
        <v>1</v>
      </c>
      <c r="Q32" s="17" t="s">
        <v>31</v>
      </c>
      <c r="R32" s="17" t="s">
        <v>31</v>
      </c>
      <c r="T32" s="15">
        <v>0.6</v>
      </c>
      <c r="U32" s="15">
        <v>0.5</v>
      </c>
      <c r="V32" s="15">
        <v>1</v>
      </c>
      <c r="W32" s="15">
        <v>0.7</v>
      </c>
      <c r="Y32" s="17"/>
      <c r="Z32" s="15">
        <v>0.05</v>
      </c>
    </row>
    <row r="33" spans="1:26" x14ac:dyDescent="0.15">
      <c r="A33" s="15" t="s">
        <v>48</v>
      </c>
      <c r="B33" s="15">
        <v>1.1000000000000001</v>
      </c>
      <c r="C33" s="15">
        <v>0.77</v>
      </c>
      <c r="D33" s="15">
        <v>3.1</v>
      </c>
      <c r="E33" s="15">
        <v>2.7</v>
      </c>
      <c r="F33" s="15">
        <v>2.5</v>
      </c>
      <c r="G33" s="15">
        <v>4.4000000000000004</v>
      </c>
      <c r="H33" s="15">
        <v>4.12</v>
      </c>
      <c r="I33" s="15">
        <v>2.2999999999999998</v>
      </c>
      <c r="J33" s="15">
        <v>4.3</v>
      </c>
      <c r="K33" s="15">
        <v>1.25</v>
      </c>
      <c r="L33" s="15">
        <v>2.5</v>
      </c>
      <c r="M33" s="15">
        <v>0.8</v>
      </c>
      <c r="N33" s="15">
        <v>7</v>
      </c>
      <c r="Q33" s="17" t="s">
        <v>31</v>
      </c>
      <c r="R33" s="17" t="s">
        <v>31</v>
      </c>
      <c r="T33" s="15">
        <v>4</v>
      </c>
      <c r="U33" s="15">
        <v>3.5</v>
      </c>
      <c r="V33" s="15">
        <v>6</v>
      </c>
      <c r="W33" s="15">
        <v>4.5999999999999996</v>
      </c>
      <c r="Z33" s="15">
        <v>0.25</v>
      </c>
    </row>
    <row r="34" spans="1:26" x14ac:dyDescent="0.15">
      <c r="A34" s="15" t="s">
        <v>49</v>
      </c>
      <c r="B34" s="15">
        <v>0.2</v>
      </c>
      <c r="C34" s="15">
        <v>0.12</v>
      </c>
      <c r="D34" s="15">
        <v>0.4</v>
      </c>
      <c r="E34" s="15">
        <v>0.36</v>
      </c>
      <c r="F34" s="15">
        <v>0.4</v>
      </c>
      <c r="G34" s="15">
        <v>0.63</v>
      </c>
      <c r="H34" s="15">
        <v>0.6</v>
      </c>
      <c r="I34" s="15">
        <v>0.35</v>
      </c>
      <c r="J34" s="15">
        <v>0.6</v>
      </c>
      <c r="K34" s="15">
        <v>0.21</v>
      </c>
      <c r="L34" s="15">
        <v>0.37</v>
      </c>
      <c r="M34" s="15">
        <v>0.15</v>
      </c>
      <c r="N34" s="15">
        <v>1</v>
      </c>
      <c r="Q34" s="17" t="s">
        <v>31</v>
      </c>
      <c r="R34" s="17" t="s">
        <v>31</v>
      </c>
      <c r="T34" s="15">
        <v>0.6</v>
      </c>
      <c r="U34" s="15">
        <v>0.5</v>
      </c>
      <c r="V34" s="15">
        <v>0.7</v>
      </c>
      <c r="W34" s="15">
        <v>0.6</v>
      </c>
      <c r="Z34" s="15">
        <v>0.05</v>
      </c>
    </row>
    <row r="35" spans="1:26" x14ac:dyDescent="0.15">
      <c r="A35" s="15" t="s">
        <v>50</v>
      </c>
      <c r="B35" s="15">
        <v>3650</v>
      </c>
      <c r="C35" s="15">
        <v>1422</v>
      </c>
      <c r="D35" s="15">
        <v>1050</v>
      </c>
      <c r="E35" s="15">
        <v>1100</v>
      </c>
      <c r="F35" s="15">
        <v>900</v>
      </c>
      <c r="G35" s="15">
        <v>290</v>
      </c>
      <c r="H35" s="15">
        <v>289</v>
      </c>
      <c r="I35" s="15">
        <v>1250</v>
      </c>
      <c r="J35" s="15">
        <v>270</v>
      </c>
      <c r="K35" s="15">
        <v>2950</v>
      </c>
      <c r="L35" s="15">
        <v>700</v>
      </c>
      <c r="M35" s="15">
        <v>1600</v>
      </c>
      <c r="N35" s="15">
        <v>1150</v>
      </c>
      <c r="Q35" s="17" t="s">
        <v>31</v>
      </c>
      <c r="R35" s="17" t="s">
        <v>31</v>
      </c>
      <c r="T35" s="15">
        <v>80</v>
      </c>
      <c r="U35" s="15">
        <v>600</v>
      </c>
      <c r="V35" s="15">
        <v>340</v>
      </c>
      <c r="W35" s="15">
        <v>850</v>
      </c>
      <c r="Z35" s="15">
        <v>800</v>
      </c>
    </row>
    <row r="36" spans="1:26" x14ac:dyDescent="0.15">
      <c r="A36" s="15" t="s">
        <v>51</v>
      </c>
      <c r="B36" s="15">
        <v>20</v>
      </c>
      <c r="C36" s="15">
        <v>31</v>
      </c>
      <c r="D36" s="15">
        <v>4</v>
      </c>
      <c r="E36" s="15">
        <v>10</v>
      </c>
      <c r="F36" s="15">
        <v>30</v>
      </c>
      <c r="G36" s="15">
        <v>9</v>
      </c>
      <c r="H36" s="15">
        <v>9</v>
      </c>
      <c r="I36" s="15">
        <v>3</v>
      </c>
      <c r="J36" s="15">
        <v>4</v>
      </c>
      <c r="K36" s="15">
        <v>4</v>
      </c>
      <c r="L36" s="15">
        <v>6</v>
      </c>
      <c r="M36" s="15">
        <v>2</v>
      </c>
      <c r="N36" s="15">
        <v>20</v>
      </c>
      <c r="Q36" s="17" t="s">
        <v>31</v>
      </c>
      <c r="R36" s="17" t="s">
        <v>31</v>
      </c>
      <c r="T36" s="17" t="s">
        <v>52</v>
      </c>
      <c r="U36" s="15">
        <v>2</v>
      </c>
      <c r="V36" s="17" t="s">
        <v>52</v>
      </c>
      <c r="W36" s="15">
        <v>3</v>
      </c>
      <c r="Z36" s="15">
        <v>30</v>
      </c>
    </row>
    <row r="37" spans="1:26" x14ac:dyDescent="0.15">
      <c r="A37" s="15" t="s">
        <v>53</v>
      </c>
      <c r="B37" s="15">
        <v>7</v>
      </c>
      <c r="C37" s="15">
        <v>13</v>
      </c>
      <c r="D37" s="15">
        <v>4</v>
      </c>
      <c r="E37" s="15">
        <v>10.5</v>
      </c>
      <c r="F37" s="15">
        <v>2.5</v>
      </c>
      <c r="G37" s="15">
        <v>23</v>
      </c>
      <c r="H37" s="15">
        <v>6</v>
      </c>
      <c r="I37" s="15">
        <v>15</v>
      </c>
      <c r="J37" s="15">
        <v>6</v>
      </c>
      <c r="K37" s="15">
        <v>150</v>
      </c>
      <c r="L37" s="15">
        <v>14.5</v>
      </c>
      <c r="M37" s="15">
        <v>13</v>
      </c>
      <c r="N37" s="15">
        <v>11</v>
      </c>
      <c r="Q37" s="17" t="s">
        <v>31</v>
      </c>
      <c r="R37" s="17" t="s">
        <v>31</v>
      </c>
      <c r="T37" s="17" t="s">
        <v>52</v>
      </c>
      <c r="U37" s="17" t="s">
        <v>52</v>
      </c>
      <c r="V37" s="15">
        <v>1.5</v>
      </c>
      <c r="W37" s="15">
        <v>4</v>
      </c>
      <c r="Z37" s="15">
        <v>3</v>
      </c>
    </row>
    <row r="38" spans="1:26" x14ac:dyDescent="0.15">
      <c r="A38" s="15" t="s">
        <v>54</v>
      </c>
      <c r="B38" s="15">
        <v>17</v>
      </c>
      <c r="C38" s="15">
        <v>15.2</v>
      </c>
      <c r="D38" s="15">
        <v>18.5</v>
      </c>
      <c r="E38" s="15">
        <v>23.5</v>
      </c>
      <c r="F38" s="15">
        <v>18</v>
      </c>
      <c r="G38" s="15">
        <v>15</v>
      </c>
      <c r="H38" s="15">
        <v>14.9</v>
      </c>
      <c r="I38" s="15">
        <v>17</v>
      </c>
      <c r="J38" s="15">
        <v>19.5</v>
      </c>
      <c r="K38" s="15">
        <v>18.5</v>
      </c>
      <c r="L38" s="15">
        <v>19.5</v>
      </c>
      <c r="M38" s="15">
        <v>15.5</v>
      </c>
      <c r="N38" s="15">
        <v>24</v>
      </c>
      <c r="Q38" s="17" t="s">
        <v>31</v>
      </c>
      <c r="R38" s="17" t="s">
        <v>31</v>
      </c>
      <c r="T38" s="15">
        <v>19.5</v>
      </c>
      <c r="U38" s="15">
        <v>18</v>
      </c>
      <c r="V38" s="15">
        <v>16.5</v>
      </c>
      <c r="W38" s="15">
        <v>19</v>
      </c>
      <c r="Y38" s="17"/>
      <c r="Z38" s="15">
        <v>21</v>
      </c>
    </row>
    <row r="39" spans="1:26" x14ac:dyDescent="0.15">
      <c r="A39" s="15" t="s">
        <v>55</v>
      </c>
      <c r="B39" s="17" t="s">
        <v>31</v>
      </c>
      <c r="C39" s="15">
        <v>3.4</v>
      </c>
      <c r="D39" s="15">
        <v>5.5</v>
      </c>
      <c r="E39" s="15">
        <v>4.7</v>
      </c>
      <c r="F39" s="17" t="s">
        <v>31</v>
      </c>
      <c r="G39" s="15">
        <v>2</v>
      </c>
      <c r="H39" s="15">
        <v>6.3</v>
      </c>
      <c r="I39" s="15">
        <v>2</v>
      </c>
      <c r="J39" s="15">
        <v>3</v>
      </c>
      <c r="K39" s="15">
        <v>6</v>
      </c>
      <c r="L39" s="15">
        <v>5</v>
      </c>
      <c r="M39" s="15">
        <v>3</v>
      </c>
      <c r="N39" s="15">
        <v>9</v>
      </c>
      <c r="Q39" s="17" t="s">
        <v>31</v>
      </c>
      <c r="R39" s="17" t="s">
        <v>31</v>
      </c>
      <c r="T39" s="15">
        <v>5</v>
      </c>
      <c r="U39" s="15">
        <v>5</v>
      </c>
      <c r="V39" s="15">
        <v>5</v>
      </c>
      <c r="W39" s="15">
        <v>8</v>
      </c>
      <c r="Z39" s="17" t="s">
        <v>31</v>
      </c>
    </row>
    <row r="40" spans="1:26" x14ac:dyDescent="0.15">
      <c r="A40" s="15" t="s">
        <v>56</v>
      </c>
      <c r="B40" s="15">
        <v>7</v>
      </c>
      <c r="C40" s="15">
        <v>5.2</v>
      </c>
      <c r="D40" s="15">
        <v>9.5</v>
      </c>
      <c r="E40" s="15">
        <v>15</v>
      </c>
      <c r="F40" s="15">
        <v>15.5</v>
      </c>
      <c r="G40" s="15">
        <v>20</v>
      </c>
      <c r="H40" s="15">
        <v>21.7</v>
      </c>
      <c r="I40" s="15">
        <v>8</v>
      </c>
      <c r="J40" s="15">
        <v>11</v>
      </c>
      <c r="K40" s="15">
        <v>8</v>
      </c>
      <c r="L40" s="15">
        <v>11</v>
      </c>
      <c r="M40" s="15">
        <v>6</v>
      </c>
      <c r="N40" s="15">
        <v>25</v>
      </c>
      <c r="Q40" s="17" t="s">
        <v>31</v>
      </c>
      <c r="R40" s="17" t="s">
        <v>31</v>
      </c>
      <c r="T40" s="15">
        <v>11</v>
      </c>
      <c r="U40" s="15">
        <v>7.5</v>
      </c>
      <c r="V40" s="15">
        <v>10</v>
      </c>
      <c r="W40" s="15">
        <v>12.5</v>
      </c>
      <c r="Z40" s="15">
        <v>4.5</v>
      </c>
    </row>
    <row r="41" spans="1:26" x14ac:dyDescent="0.15">
      <c r="A41" s="15" t="s">
        <v>57</v>
      </c>
      <c r="B41" s="15">
        <v>2</v>
      </c>
      <c r="C41" s="15">
        <v>10.1</v>
      </c>
      <c r="D41" s="17" t="s">
        <v>31</v>
      </c>
      <c r="E41" s="15">
        <v>4</v>
      </c>
      <c r="F41" s="15">
        <v>4</v>
      </c>
      <c r="G41" s="15">
        <v>4</v>
      </c>
      <c r="H41" s="15">
        <v>3.5</v>
      </c>
      <c r="J41" s="15">
        <v>3</v>
      </c>
      <c r="L41" s="15">
        <v>3</v>
      </c>
      <c r="M41" s="15">
        <v>2</v>
      </c>
      <c r="N41" s="15">
        <v>4</v>
      </c>
      <c r="Q41" s="17" t="s">
        <v>31</v>
      </c>
      <c r="R41" s="17" t="s">
        <v>31</v>
      </c>
      <c r="T41" s="17" t="s">
        <v>52</v>
      </c>
      <c r="U41" s="17" t="s">
        <v>52</v>
      </c>
      <c r="V41" s="17" t="s">
        <v>52</v>
      </c>
      <c r="W41" s="17" t="s">
        <v>52</v>
      </c>
      <c r="Z41" s="15">
        <v>8</v>
      </c>
    </row>
    <row r="42" spans="1:26" x14ac:dyDescent="0.15">
      <c r="A42" s="15" t="s">
        <v>58</v>
      </c>
      <c r="B42" s="15">
        <v>19</v>
      </c>
      <c r="C42" s="15">
        <v>40.9</v>
      </c>
      <c r="D42" s="15">
        <v>15.5</v>
      </c>
      <c r="E42" s="15">
        <v>16</v>
      </c>
      <c r="F42" s="15">
        <v>21.5</v>
      </c>
      <c r="G42" s="15">
        <v>28</v>
      </c>
      <c r="H42" s="15">
        <v>32.6</v>
      </c>
      <c r="I42" s="15">
        <v>22</v>
      </c>
      <c r="J42" s="15">
        <v>29</v>
      </c>
      <c r="K42" s="15">
        <v>36</v>
      </c>
      <c r="L42" s="15">
        <v>26</v>
      </c>
      <c r="M42" s="15">
        <v>26</v>
      </c>
      <c r="N42" s="15">
        <v>18</v>
      </c>
      <c r="Q42" s="17" t="s">
        <v>31</v>
      </c>
      <c r="R42" s="17" t="s">
        <v>31</v>
      </c>
      <c r="T42" s="15">
        <v>19.5</v>
      </c>
      <c r="U42" s="15">
        <v>19.5</v>
      </c>
      <c r="V42" s="15">
        <v>34.5</v>
      </c>
      <c r="W42" s="15">
        <v>30.5</v>
      </c>
      <c r="Y42" s="17"/>
      <c r="Z42" s="15">
        <v>13.5</v>
      </c>
    </row>
    <row r="43" spans="1:26" x14ac:dyDescent="0.15">
      <c r="A43" s="15" t="s">
        <v>59</v>
      </c>
      <c r="B43" s="15">
        <v>39</v>
      </c>
      <c r="C43" s="15">
        <v>93.9</v>
      </c>
      <c r="D43" s="15">
        <v>31.5</v>
      </c>
      <c r="E43" s="15">
        <v>35</v>
      </c>
      <c r="F43" s="15">
        <v>110</v>
      </c>
      <c r="G43" s="15">
        <v>220</v>
      </c>
      <c r="H43" s="15">
        <v>289.10000000000002</v>
      </c>
      <c r="I43" s="15">
        <v>120</v>
      </c>
      <c r="J43" s="15">
        <v>230</v>
      </c>
      <c r="K43" s="15">
        <v>110</v>
      </c>
      <c r="L43" s="15">
        <v>185</v>
      </c>
      <c r="M43" s="15">
        <v>92</v>
      </c>
      <c r="N43" s="15">
        <v>280</v>
      </c>
      <c r="Q43" s="17" t="s">
        <v>31</v>
      </c>
      <c r="R43" s="17" t="s">
        <v>31</v>
      </c>
      <c r="T43" s="15">
        <v>145</v>
      </c>
      <c r="U43" s="15">
        <v>100</v>
      </c>
      <c r="V43" s="15">
        <v>185</v>
      </c>
      <c r="W43" s="15">
        <v>150</v>
      </c>
      <c r="Z43" s="15">
        <v>15.5</v>
      </c>
    </row>
    <row r="44" spans="1:26" x14ac:dyDescent="0.15">
      <c r="A44" s="15" t="s">
        <v>60</v>
      </c>
      <c r="B44" s="15">
        <v>750</v>
      </c>
      <c r="C44" s="15">
        <v>385.9</v>
      </c>
      <c r="D44" s="15">
        <v>240</v>
      </c>
      <c r="E44" s="15">
        <v>340</v>
      </c>
      <c r="F44" s="15">
        <v>155</v>
      </c>
      <c r="G44" s="15">
        <v>58</v>
      </c>
      <c r="H44" s="15">
        <v>58.2</v>
      </c>
      <c r="I44" s="15">
        <v>360</v>
      </c>
      <c r="J44" s="15">
        <v>35.5</v>
      </c>
      <c r="K44" s="15">
        <v>470</v>
      </c>
      <c r="L44" s="15">
        <v>94</v>
      </c>
      <c r="M44" s="15">
        <v>500</v>
      </c>
      <c r="N44" s="15">
        <v>85</v>
      </c>
      <c r="Q44" s="17" t="s">
        <v>31</v>
      </c>
      <c r="R44" s="17" t="s">
        <v>31</v>
      </c>
      <c r="T44" s="15">
        <v>2</v>
      </c>
      <c r="U44" s="15">
        <v>16</v>
      </c>
      <c r="V44" s="15">
        <v>64</v>
      </c>
      <c r="W44" s="15">
        <v>120</v>
      </c>
      <c r="Z44" s="15">
        <v>600</v>
      </c>
    </row>
    <row r="45" spans="1:26" x14ac:dyDescent="0.15">
      <c r="A45" s="15" t="s">
        <v>61</v>
      </c>
      <c r="B45" s="15">
        <v>0.01</v>
      </c>
      <c r="C45" s="15">
        <v>0.5</v>
      </c>
      <c r="D45" s="15">
        <v>0.6</v>
      </c>
      <c r="E45" s="15">
        <v>1.1000000000000001</v>
      </c>
      <c r="F45" s="15">
        <v>0.01</v>
      </c>
      <c r="G45" s="15">
        <v>3</v>
      </c>
      <c r="H45" s="15">
        <v>1.9</v>
      </c>
      <c r="I45" s="15">
        <v>4</v>
      </c>
      <c r="J45" s="15">
        <v>4</v>
      </c>
      <c r="K45" s="15">
        <v>3</v>
      </c>
      <c r="L45" s="15">
        <v>8</v>
      </c>
      <c r="M45" s="15">
        <v>4</v>
      </c>
      <c r="N45" s="15">
        <v>0.5</v>
      </c>
      <c r="Q45" s="17" t="s">
        <v>31</v>
      </c>
      <c r="R45" s="17" t="s">
        <v>31</v>
      </c>
      <c r="T45" s="17" t="s">
        <v>52</v>
      </c>
      <c r="U45" s="17" t="s">
        <v>52</v>
      </c>
      <c r="V45" s="17" t="s">
        <v>52</v>
      </c>
      <c r="W45" s="17" t="s">
        <v>52</v>
      </c>
      <c r="Z45" s="15">
        <v>0.01</v>
      </c>
    </row>
    <row r="46" spans="1:26" x14ac:dyDescent="0.15">
      <c r="A46" s="15" t="s">
        <v>62</v>
      </c>
      <c r="B46" s="15">
        <v>13</v>
      </c>
      <c r="C46" s="15">
        <v>11.7</v>
      </c>
      <c r="D46" s="15">
        <v>3.1</v>
      </c>
      <c r="E46" s="15">
        <v>7.5</v>
      </c>
      <c r="F46" s="15">
        <v>22</v>
      </c>
      <c r="G46" s="15">
        <v>37.5</v>
      </c>
      <c r="H46" s="15">
        <v>35.9</v>
      </c>
      <c r="I46" s="15">
        <v>13</v>
      </c>
      <c r="J46" s="15">
        <v>26</v>
      </c>
      <c r="K46" s="15">
        <v>14.5</v>
      </c>
      <c r="L46" s="15">
        <v>23</v>
      </c>
      <c r="M46" s="15">
        <v>10</v>
      </c>
      <c r="N46" s="15">
        <v>11.7</v>
      </c>
      <c r="Q46" s="17" t="s">
        <v>31</v>
      </c>
      <c r="R46" s="17" t="s">
        <v>31</v>
      </c>
      <c r="T46" s="15">
        <v>16</v>
      </c>
      <c r="U46" s="15">
        <v>11.5</v>
      </c>
      <c r="V46" s="15">
        <v>27.5</v>
      </c>
      <c r="W46" s="15">
        <v>27</v>
      </c>
      <c r="Z46" s="15">
        <v>13</v>
      </c>
    </row>
    <row r="47" spans="1:26" x14ac:dyDescent="0.15">
      <c r="A47" s="15" t="s">
        <v>63</v>
      </c>
      <c r="B47" s="15">
        <v>0.7</v>
      </c>
      <c r="C47" s="15">
        <v>1.51</v>
      </c>
      <c r="D47" s="15">
        <v>0.35</v>
      </c>
      <c r="E47" s="15">
        <v>0.66</v>
      </c>
      <c r="F47" s="15">
        <v>2.1</v>
      </c>
      <c r="G47" s="15">
        <v>6</v>
      </c>
      <c r="H47" s="15">
        <v>6.56</v>
      </c>
      <c r="I47" s="15">
        <v>3.3</v>
      </c>
      <c r="J47" s="15">
        <v>4.7</v>
      </c>
      <c r="K47" s="15">
        <v>1.65</v>
      </c>
      <c r="L47" s="15">
        <v>3.2</v>
      </c>
      <c r="M47" s="15">
        <v>0.9</v>
      </c>
      <c r="N47" s="15">
        <v>1.51</v>
      </c>
      <c r="Q47" s="17" t="s">
        <v>31</v>
      </c>
      <c r="R47" s="17" t="s">
        <v>31</v>
      </c>
      <c r="T47" s="15">
        <v>1.5</v>
      </c>
      <c r="U47" s="15">
        <v>1.1000000000000001</v>
      </c>
      <c r="V47" s="15">
        <v>2.2000000000000002</v>
      </c>
      <c r="W47" s="15">
        <v>2.8</v>
      </c>
      <c r="Z47" s="15">
        <v>0.46</v>
      </c>
    </row>
    <row r="48" spans="1:26" x14ac:dyDescent="0.15">
      <c r="A48" s="15" t="s">
        <v>64</v>
      </c>
      <c r="B48" s="15">
        <v>20</v>
      </c>
      <c r="C48" s="15">
        <v>31</v>
      </c>
      <c r="D48" s="15">
        <v>7</v>
      </c>
      <c r="E48" s="15">
        <v>31</v>
      </c>
      <c r="F48" s="15">
        <v>20</v>
      </c>
      <c r="G48" s="15">
        <v>14</v>
      </c>
      <c r="H48" s="15">
        <v>14</v>
      </c>
      <c r="I48" s="15">
        <v>15</v>
      </c>
      <c r="J48" s="15">
        <v>3</v>
      </c>
      <c r="K48" s="15">
        <v>23</v>
      </c>
      <c r="L48" s="15">
        <v>16</v>
      </c>
      <c r="M48" s="15">
        <v>10</v>
      </c>
      <c r="N48" s="15">
        <v>10</v>
      </c>
      <c r="Q48" s="17" t="s">
        <v>31</v>
      </c>
      <c r="R48" s="17" t="s">
        <v>31</v>
      </c>
      <c r="T48" s="15">
        <v>10</v>
      </c>
      <c r="U48" s="15">
        <v>3</v>
      </c>
      <c r="V48" s="17" t="s">
        <v>52</v>
      </c>
      <c r="W48" s="15">
        <v>23</v>
      </c>
      <c r="Z48" s="15">
        <v>20</v>
      </c>
    </row>
    <row r="49" spans="1:26" x14ac:dyDescent="0.15">
      <c r="A49" s="15" t="s">
        <v>65</v>
      </c>
      <c r="B49" s="15">
        <v>12</v>
      </c>
      <c r="C49" s="15">
        <v>14.2</v>
      </c>
      <c r="D49" s="15">
        <v>26</v>
      </c>
      <c r="E49" s="15">
        <v>31.5</v>
      </c>
      <c r="F49" s="15">
        <v>29</v>
      </c>
      <c r="G49" s="15">
        <v>33</v>
      </c>
      <c r="H49" s="15">
        <v>42</v>
      </c>
      <c r="I49" s="15">
        <v>15</v>
      </c>
      <c r="J49" s="15">
        <v>35</v>
      </c>
      <c r="K49" s="15">
        <v>11.5</v>
      </c>
      <c r="L49" s="15">
        <v>20</v>
      </c>
      <c r="M49" s="15">
        <v>6.5</v>
      </c>
      <c r="N49" s="15">
        <v>27</v>
      </c>
      <c r="Q49" s="17" t="s">
        <v>31</v>
      </c>
      <c r="R49" s="17" t="s">
        <v>31</v>
      </c>
      <c r="T49" s="15">
        <v>31</v>
      </c>
      <c r="U49" s="15">
        <v>30.5</v>
      </c>
      <c r="V49" s="15">
        <v>56</v>
      </c>
      <c r="W49" s="15">
        <v>40.5</v>
      </c>
      <c r="Z49" s="15">
        <v>3.1</v>
      </c>
    </row>
    <row r="50" spans="1:26" x14ac:dyDescent="0.15">
      <c r="A50" s="15" t="s">
        <v>66</v>
      </c>
      <c r="B50" s="15">
        <v>29.5</v>
      </c>
      <c r="C50" s="15">
        <v>29.2</v>
      </c>
      <c r="D50" s="15">
        <v>60</v>
      </c>
      <c r="E50" s="15">
        <v>125</v>
      </c>
      <c r="F50" s="15">
        <v>43</v>
      </c>
      <c r="G50" s="15">
        <v>31</v>
      </c>
      <c r="H50" s="15">
        <v>23.2</v>
      </c>
      <c r="I50" s="15">
        <v>36</v>
      </c>
      <c r="J50" s="15">
        <v>50</v>
      </c>
      <c r="K50" s="15">
        <v>60</v>
      </c>
      <c r="L50" s="15">
        <v>56</v>
      </c>
      <c r="M50" s="15">
        <v>76</v>
      </c>
      <c r="N50" s="15">
        <v>30</v>
      </c>
      <c r="Q50" s="17" t="s">
        <v>31</v>
      </c>
      <c r="R50" s="17" t="s">
        <v>31</v>
      </c>
      <c r="T50" s="15">
        <v>29</v>
      </c>
      <c r="U50" s="15">
        <v>62</v>
      </c>
      <c r="V50" s="15">
        <v>42.5</v>
      </c>
      <c r="W50" s="15">
        <v>56</v>
      </c>
      <c r="Z50" s="15">
        <v>45</v>
      </c>
    </row>
    <row r="51" spans="1:26" x14ac:dyDescent="0.15">
      <c r="A51" s="15" t="s">
        <v>67</v>
      </c>
      <c r="B51" s="15">
        <v>310</v>
      </c>
      <c r="C51" s="15">
        <v>122</v>
      </c>
      <c r="D51" s="15">
        <v>252</v>
      </c>
      <c r="E51" s="15">
        <v>176</v>
      </c>
      <c r="F51" s="15">
        <v>280</v>
      </c>
      <c r="G51" s="15">
        <v>80</v>
      </c>
      <c r="H51" s="15">
        <v>203</v>
      </c>
      <c r="I51" s="15">
        <v>140</v>
      </c>
      <c r="J51" s="15">
        <v>140</v>
      </c>
      <c r="K51" s="15">
        <v>380</v>
      </c>
      <c r="L51" s="15">
        <v>220</v>
      </c>
      <c r="M51" s="15">
        <v>110</v>
      </c>
      <c r="N51" s="15">
        <v>140</v>
      </c>
      <c r="Q51" s="17" t="s">
        <v>31</v>
      </c>
      <c r="R51" s="17" t="s">
        <v>31</v>
      </c>
      <c r="T51" s="15">
        <v>190</v>
      </c>
      <c r="U51" s="15">
        <v>220</v>
      </c>
      <c r="V51" s="15">
        <v>200</v>
      </c>
      <c r="W51" s="15">
        <v>310</v>
      </c>
      <c r="Z51" s="15">
        <v>160</v>
      </c>
    </row>
    <row r="54" spans="1:26" x14ac:dyDescent="0.15">
      <c r="A54" s="15" t="s">
        <v>235</v>
      </c>
      <c r="C54" s="15">
        <v>3.1300000000000003</v>
      </c>
      <c r="D54" s="15">
        <v>1.05</v>
      </c>
      <c r="E54" s="15">
        <v>1.1666666666666667</v>
      </c>
      <c r="F54" s="15">
        <v>3.6666666666666665</v>
      </c>
      <c r="G54" s="15">
        <v>7.333333333333333</v>
      </c>
      <c r="H54" s="15">
        <v>9.6366666666666667</v>
      </c>
      <c r="I54" s="15">
        <v>4</v>
      </c>
      <c r="J54" s="15">
        <v>7.666666666666667</v>
      </c>
      <c r="K54" s="15">
        <v>3.6666666666666665</v>
      </c>
      <c r="L54" s="15">
        <v>6.166666666666667</v>
      </c>
    </row>
    <row r="55" spans="1:26" x14ac:dyDescent="0.15">
      <c r="A55" s="15" t="s">
        <v>236</v>
      </c>
      <c r="C55" s="15">
        <v>1.5</v>
      </c>
      <c r="D55" s="15">
        <v>1.7999999999999998</v>
      </c>
      <c r="E55" s="15">
        <v>3.3000000000000003</v>
      </c>
      <c r="F55" s="15">
        <v>0.03</v>
      </c>
      <c r="G55" s="15">
        <v>9</v>
      </c>
      <c r="H55" s="15">
        <v>5.6999999999999993</v>
      </c>
      <c r="I55" s="15">
        <v>12</v>
      </c>
      <c r="J55" s="15">
        <v>12</v>
      </c>
      <c r="K55" s="15">
        <v>9</v>
      </c>
      <c r="L55" s="15">
        <v>24</v>
      </c>
    </row>
    <row r="56" spans="1:26" x14ac:dyDescent="0.15">
      <c r="A56" s="15" t="s">
        <v>55</v>
      </c>
      <c r="C56" s="15">
        <v>3.4</v>
      </c>
      <c r="D56" s="15">
        <v>5.5</v>
      </c>
      <c r="E56" s="15">
        <v>4.7</v>
      </c>
      <c r="F56" s="15" t="s">
        <v>31</v>
      </c>
      <c r="G56" s="15">
        <v>2</v>
      </c>
      <c r="H56" s="15">
        <v>6.3</v>
      </c>
      <c r="I56" s="15">
        <v>2</v>
      </c>
      <c r="J56" s="15">
        <v>3</v>
      </c>
      <c r="K56" s="15">
        <v>6</v>
      </c>
      <c r="L56" s="15">
        <v>5</v>
      </c>
    </row>
    <row r="58" spans="1:26" x14ac:dyDescent="0.15">
      <c r="A58" s="15" t="s">
        <v>59</v>
      </c>
      <c r="C58" s="15">
        <v>93.9</v>
      </c>
      <c r="D58" s="15">
        <v>31.5</v>
      </c>
      <c r="E58" s="15">
        <v>35</v>
      </c>
      <c r="F58" s="15">
        <v>110</v>
      </c>
      <c r="G58" s="15">
        <v>220</v>
      </c>
      <c r="H58" s="15">
        <v>289.10000000000002</v>
      </c>
      <c r="I58" s="15">
        <v>120</v>
      </c>
      <c r="J58" s="15">
        <v>230</v>
      </c>
      <c r="K58" s="15">
        <v>110</v>
      </c>
      <c r="L58" s="15">
        <v>185</v>
      </c>
    </row>
    <row r="59" spans="1:26" x14ac:dyDescent="0.15">
      <c r="A59" s="15" t="s">
        <v>56</v>
      </c>
      <c r="C59" s="15">
        <v>5.2</v>
      </c>
      <c r="D59" s="15">
        <v>9.5</v>
      </c>
      <c r="E59" s="15">
        <v>15</v>
      </c>
      <c r="F59" s="15">
        <v>15.5</v>
      </c>
      <c r="G59" s="15">
        <v>20</v>
      </c>
      <c r="H59" s="15">
        <v>21.7</v>
      </c>
      <c r="I59" s="15">
        <v>8</v>
      </c>
      <c r="J59" s="15">
        <v>11</v>
      </c>
      <c r="K59" s="15">
        <v>8</v>
      </c>
      <c r="L59" s="15">
        <v>11</v>
      </c>
    </row>
    <row r="60" spans="1:26" x14ac:dyDescent="0.15">
      <c r="A60" s="15" t="s">
        <v>65</v>
      </c>
      <c r="C60" s="15">
        <v>14.2</v>
      </c>
      <c r="D60" s="15">
        <v>26</v>
      </c>
      <c r="E60" s="15">
        <v>31.5</v>
      </c>
      <c r="F60" s="15">
        <v>29</v>
      </c>
      <c r="G60" s="15">
        <v>33</v>
      </c>
      <c r="H60" s="15">
        <v>42</v>
      </c>
      <c r="I60" s="15">
        <v>15</v>
      </c>
      <c r="J60" s="15">
        <v>35</v>
      </c>
      <c r="K60" s="15">
        <v>11.5</v>
      </c>
      <c r="L60" s="15">
        <v>20</v>
      </c>
    </row>
  </sheetData>
  <pageMargins left="0.7" right="0.7" top="0.75" bottom="0.75" header="0.3" footer="0.3"/>
  <pageSetup paperSize="9"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8"/>
  <sheetViews>
    <sheetView tabSelected="1" topLeftCell="A5" zoomScale="90" zoomScaleNormal="90" workbookViewId="0">
      <selection activeCell="A22" sqref="A22"/>
    </sheetView>
  </sheetViews>
  <sheetFormatPr baseColWidth="10" defaultColWidth="8.83203125" defaultRowHeight="15" x14ac:dyDescent="0.2"/>
  <cols>
    <col min="1" max="1" width="155.1640625" style="53" customWidth="1"/>
  </cols>
  <sheetData>
    <row r="1" spans="1:1" x14ac:dyDescent="0.2">
      <c r="A1" s="52" t="s">
        <v>237</v>
      </c>
    </row>
    <row r="3" spans="1:1" ht="30.75" customHeight="1" x14ac:dyDescent="0.2">
      <c r="A3" s="55" t="s">
        <v>68</v>
      </c>
    </row>
    <row r="4" spans="1:1" ht="21" customHeight="1" x14ac:dyDescent="0.2">
      <c r="A4" s="55" t="s">
        <v>69</v>
      </c>
    </row>
    <row r="5" spans="1:1" ht="124" customHeight="1" x14ac:dyDescent="0.2">
      <c r="A5" s="56" t="s">
        <v>250</v>
      </c>
    </row>
    <row r="6" spans="1:1" ht="16" x14ac:dyDescent="0.2">
      <c r="A6" s="56"/>
    </row>
    <row r="7" spans="1:1" ht="39" customHeight="1" x14ac:dyDescent="0.2">
      <c r="A7" s="56" t="s">
        <v>70</v>
      </c>
    </row>
    <row r="8" spans="1:1" ht="16" x14ac:dyDescent="0.2">
      <c r="A8" s="56"/>
    </row>
    <row r="9" spans="1:1" ht="48" customHeight="1" x14ac:dyDescent="0.2">
      <c r="A9" s="56" t="s">
        <v>257</v>
      </c>
    </row>
    <row r="10" spans="1:1" ht="16" x14ac:dyDescent="0.2">
      <c r="A10" s="56"/>
    </row>
    <row r="11" spans="1:1" ht="164" customHeight="1" x14ac:dyDescent="0.2">
      <c r="A11" s="56" t="s">
        <v>251</v>
      </c>
    </row>
    <row r="12" spans="1:1" ht="16" x14ac:dyDescent="0.2">
      <c r="A12" s="56"/>
    </row>
    <row r="13" spans="1:1" ht="17" x14ac:dyDescent="0.2">
      <c r="A13" s="55" t="s">
        <v>71</v>
      </c>
    </row>
    <row r="14" spans="1:1" ht="96" customHeight="1" x14ac:dyDescent="0.2">
      <c r="A14" s="56" t="s">
        <v>252</v>
      </c>
    </row>
    <row r="15" spans="1:1" ht="16" x14ac:dyDescent="0.2">
      <c r="A15" s="56"/>
    </row>
    <row r="16" spans="1:1" ht="46.5" customHeight="1" x14ac:dyDescent="0.2">
      <c r="A16" s="56" t="s">
        <v>253</v>
      </c>
    </row>
    <row r="17" spans="1:1" ht="16" x14ac:dyDescent="0.2">
      <c r="A17" s="56"/>
    </row>
    <row r="18" spans="1:1" ht="71" customHeight="1" x14ac:dyDescent="0.2">
      <c r="A18" s="57" t="s">
        <v>254</v>
      </c>
    </row>
    <row r="19" spans="1:1" ht="17" x14ac:dyDescent="0.2">
      <c r="A19" s="56" t="s">
        <v>255</v>
      </c>
    </row>
    <row r="20" spans="1:1" ht="16" x14ac:dyDescent="0.2">
      <c r="A20" s="56"/>
    </row>
    <row r="21" spans="1:1" ht="16" x14ac:dyDescent="0.2">
      <c r="A21" s="56"/>
    </row>
    <row r="22" spans="1:1" ht="18.75" customHeight="1" x14ac:dyDescent="0.2">
      <c r="A22" s="55" t="s">
        <v>72</v>
      </c>
    </row>
    <row r="23" spans="1:1" ht="16" x14ac:dyDescent="0.2">
      <c r="A23" s="56"/>
    </row>
    <row r="24" spans="1:1" ht="36" customHeight="1" x14ac:dyDescent="0.2">
      <c r="A24" s="56" t="s">
        <v>73</v>
      </c>
    </row>
    <row r="25" spans="1:1" ht="16" x14ac:dyDescent="0.2">
      <c r="A25" s="56"/>
    </row>
    <row r="26" spans="1:1" ht="34" x14ac:dyDescent="0.2">
      <c r="A26" s="58" t="s">
        <v>74</v>
      </c>
    </row>
    <row r="27" spans="1:1" ht="16" x14ac:dyDescent="0.2">
      <c r="A27" s="56"/>
    </row>
    <row r="28" spans="1:1" ht="33" customHeight="1" x14ac:dyDescent="0.2">
      <c r="A28" s="56" t="s">
        <v>75</v>
      </c>
    </row>
    <row r="29" spans="1:1" ht="16" x14ac:dyDescent="0.2">
      <c r="A29" s="56"/>
    </row>
    <row r="30" spans="1:1" ht="35" customHeight="1" x14ac:dyDescent="0.2">
      <c r="A30" s="56" t="s">
        <v>76</v>
      </c>
    </row>
    <row r="31" spans="1:1" ht="16" x14ac:dyDescent="0.2">
      <c r="A31" s="56"/>
    </row>
    <row r="32" spans="1:1" ht="34" x14ac:dyDescent="0.2">
      <c r="A32" s="56" t="s">
        <v>77</v>
      </c>
    </row>
    <row r="33" spans="1:1" ht="16" x14ac:dyDescent="0.2">
      <c r="A33" s="56"/>
    </row>
    <row r="34" spans="1:1" ht="30.75" customHeight="1" x14ac:dyDescent="0.2">
      <c r="A34" s="56" t="s">
        <v>78</v>
      </c>
    </row>
    <row r="35" spans="1:1" x14ac:dyDescent="0.2">
      <c r="A35" s="59"/>
    </row>
    <row r="36" spans="1:1" x14ac:dyDescent="0.2">
      <c r="A36" s="59"/>
    </row>
    <row r="37" spans="1:1" x14ac:dyDescent="0.2">
      <c r="A37" s="59"/>
    </row>
    <row r="38" spans="1:1" x14ac:dyDescent="0.2">
      <c r="A38" s="59"/>
    </row>
    <row r="39" spans="1:1" x14ac:dyDescent="0.2">
      <c r="A39" s="59"/>
    </row>
    <row r="40" spans="1:1" x14ac:dyDescent="0.2">
      <c r="A40" s="59"/>
    </row>
    <row r="41" spans="1:1" x14ac:dyDescent="0.2">
      <c r="A41" s="59"/>
    </row>
    <row r="42" spans="1:1" x14ac:dyDescent="0.2">
      <c r="A42" s="59"/>
    </row>
    <row r="43" spans="1:1" x14ac:dyDescent="0.2">
      <c r="A43" s="59"/>
    </row>
    <row r="44" spans="1:1" x14ac:dyDescent="0.2">
      <c r="A44" s="59"/>
    </row>
    <row r="45" spans="1:1" x14ac:dyDescent="0.2">
      <c r="A45" s="59"/>
    </row>
    <row r="46" spans="1:1" x14ac:dyDescent="0.2">
      <c r="A46" s="59"/>
    </row>
    <row r="47" spans="1:1" x14ac:dyDescent="0.2">
      <c r="A47" s="59"/>
    </row>
    <row r="48" spans="1:1" x14ac:dyDescent="0.2">
      <c r="A48" s="59"/>
    </row>
    <row r="49" spans="1:1" x14ac:dyDescent="0.2">
      <c r="A49" s="59"/>
    </row>
    <row r="50" spans="1:1" x14ac:dyDescent="0.2">
      <c r="A50" s="59"/>
    </row>
    <row r="51" spans="1:1" x14ac:dyDescent="0.2">
      <c r="A51" s="59"/>
    </row>
    <row r="52" spans="1:1" x14ac:dyDescent="0.2">
      <c r="A52" s="59"/>
    </row>
    <row r="53" spans="1:1" x14ac:dyDescent="0.2">
      <c r="A53" s="59"/>
    </row>
    <row r="54" spans="1:1" x14ac:dyDescent="0.2">
      <c r="A54" s="59"/>
    </row>
    <row r="55" spans="1:1" x14ac:dyDescent="0.2">
      <c r="A55" s="59"/>
    </row>
    <row r="56" spans="1:1" x14ac:dyDescent="0.2">
      <c r="A56" s="59"/>
    </row>
    <row r="57" spans="1:1" x14ac:dyDescent="0.2">
      <c r="A57" s="59"/>
    </row>
    <row r="58" spans="1:1" x14ac:dyDescent="0.2">
      <c r="A58" s="59"/>
    </row>
    <row r="59" spans="1:1" x14ac:dyDescent="0.2">
      <c r="A59" s="59"/>
    </row>
    <row r="60" spans="1:1" x14ac:dyDescent="0.2">
      <c r="A60" s="59"/>
    </row>
    <row r="61" spans="1:1" x14ac:dyDescent="0.2">
      <c r="A61" s="59"/>
    </row>
    <row r="62" spans="1:1" x14ac:dyDescent="0.2">
      <c r="A62" s="59"/>
    </row>
    <row r="63" spans="1:1" x14ac:dyDescent="0.2">
      <c r="A63" s="59"/>
    </row>
    <row r="64" spans="1:1" x14ac:dyDescent="0.2">
      <c r="A64" s="59"/>
    </row>
    <row r="65" spans="1:1" x14ac:dyDescent="0.2">
      <c r="A65" s="59"/>
    </row>
    <row r="66" spans="1:1" x14ac:dyDescent="0.2">
      <c r="A66" s="59"/>
    </row>
    <row r="67" spans="1:1" x14ac:dyDescent="0.2">
      <c r="A67" s="59"/>
    </row>
    <row r="68" spans="1:1" x14ac:dyDescent="0.2">
      <c r="A68" s="59"/>
    </row>
    <row r="69" spans="1:1" x14ac:dyDescent="0.2">
      <c r="A69" s="59"/>
    </row>
    <row r="70" spans="1:1" x14ac:dyDescent="0.2">
      <c r="A70" s="59"/>
    </row>
    <row r="71" spans="1:1" x14ac:dyDescent="0.2">
      <c r="A71" s="59"/>
    </row>
    <row r="72" spans="1:1" x14ac:dyDescent="0.2">
      <c r="A72" s="59"/>
    </row>
    <row r="73" spans="1:1" x14ac:dyDescent="0.2">
      <c r="A73" s="59"/>
    </row>
    <row r="74" spans="1:1" x14ac:dyDescent="0.2">
      <c r="A74" s="59"/>
    </row>
    <row r="75" spans="1:1" x14ac:dyDescent="0.2">
      <c r="A75" s="59"/>
    </row>
    <row r="76" spans="1:1" x14ac:dyDescent="0.2">
      <c r="A76" s="59"/>
    </row>
    <row r="77" spans="1:1" x14ac:dyDescent="0.2">
      <c r="A77" s="59"/>
    </row>
    <row r="78" spans="1:1" x14ac:dyDescent="0.2">
      <c r="A78" s="59"/>
    </row>
    <row r="79" spans="1:1" x14ac:dyDescent="0.2">
      <c r="A79" s="59"/>
    </row>
    <row r="80" spans="1:1" x14ac:dyDescent="0.2">
      <c r="A80" s="59"/>
    </row>
    <row r="81" spans="1:1" x14ac:dyDescent="0.2">
      <c r="A81" s="59"/>
    </row>
    <row r="82" spans="1:1" x14ac:dyDescent="0.2">
      <c r="A82" s="59"/>
    </row>
    <row r="83" spans="1:1" x14ac:dyDescent="0.2">
      <c r="A83" s="54"/>
    </row>
    <row r="84" spans="1:1" x14ac:dyDescent="0.2">
      <c r="A84" s="54"/>
    </row>
    <row r="85" spans="1:1" x14ac:dyDescent="0.2">
      <c r="A85" s="54"/>
    </row>
    <row r="86" spans="1:1" x14ac:dyDescent="0.2">
      <c r="A86" s="54"/>
    </row>
    <row r="87" spans="1:1" x14ac:dyDescent="0.2">
      <c r="A87" s="54"/>
    </row>
    <row r="88" spans="1:1" x14ac:dyDescent="0.2">
      <c r="A88" s="54"/>
    </row>
    <row r="89" spans="1:1" x14ac:dyDescent="0.2">
      <c r="A89" s="54"/>
    </row>
    <row r="90" spans="1:1" x14ac:dyDescent="0.2">
      <c r="A90" s="54"/>
    </row>
    <row r="91" spans="1:1" x14ac:dyDescent="0.2">
      <c r="A91" s="54"/>
    </row>
    <row r="92" spans="1:1" x14ac:dyDescent="0.2">
      <c r="A92" s="54"/>
    </row>
    <row r="93" spans="1:1" x14ac:dyDescent="0.2">
      <c r="A93" s="54"/>
    </row>
    <row r="94" spans="1:1" x14ac:dyDescent="0.2">
      <c r="A94" s="54"/>
    </row>
    <row r="95" spans="1:1" x14ac:dyDescent="0.2">
      <c r="A95" s="54"/>
    </row>
    <row r="96" spans="1:1" x14ac:dyDescent="0.2">
      <c r="A96" s="54"/>
    </row>
    <row r="97" spans="1:1" x14ac:dyDescent="0.2">
      <c r="A97" s="54"/>
    </row>
    <row r="98" spans="1:1" x14ac:dyDescent="0.2">
      <c r="A98" s="5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355"/>
  <sheetViews>
    <sheetView zoomScale="85" zoomScaleNormal="85" workbookViewId="0">
      <pane ySplit="4" topLeftCell="A5" activePane="bottomLeft" state="frozen"/>
      <selection activeCell="AC30" sqref="AC30"/>
      <selection pane="bottomLeft"/>
    </sheetView>
  </sheetViews>
  <sheetFormatPr baseColWidth="10" defaultColWidth="8.83203125" defaultRowHeight="15" x14ac:dyDescent="0.2"/>
  <cols>
    <col min="1" max="1" width="16.1640625" style="38" customWidth="1"/>
    <col min="2" max="2" width="15" customWidth="1"/>
    <col min="6" max="9" width="9.6640625" bestFit="1" customWidth="1"/>
    <col min="10" max="10" width="10.6640625" bestFit="1" customWidth="1"/>
    <col min="11" max="11" width="9.6640625" bestFit="1" customWidth="1"/>
    <col min="12" max="12" width="10.6640625" bestFit="1" customWidth="1"/>
    <col min="13" max="13" width="9.6640625" bestFit="1" customWidth="1"/>
    <col min="14" max="14" width="10.6640625" bestFit="1" customWidth="1"/>
    <col min="15" max="15" width="9.6640625" bestFit="1" customWidth="1"/>
    <col min="16" max="16" width="15.33203125" customWidth="1"/>
    <col min="17" max="17" width="12.6640625" bestFit="1" customWidth="1"/>
    <col min="18" max="18" width="13.83203125" bestFit="1" customWidth="1"/>
    <col min="19" max="21" width="14.83203125" bestFit="1" customWidth="1"/>
    <col min="22" max="23" width="12.6640625" bestFit="1" customWidth="1"/>
    <col min="24" max="24" width="14.5" customWidth="1"/>
    <col min="25" max="25" width="14" customWidth="1"/>
    <col min="26" max="26" width="13.5" customWidth="1"/>
    <col min="27" max="27" width="11.1640625" bestFit="1" customWidth="1"/>
  </cols>
  <sheetData>
    <row r="1" spans="1:26" x14ac:dyDescent="0.2">
      <c r="A1" s="37" t="s">
        <v>237</v>
      </c>
    </row>
    <row r="3" spans="1:26" s="18" customFormat="1" ht="13" x14ac:dyDescent="0.15">
      <c r="A3" s="39" t="s">
        <v>79</v>
      </c>
    </row>
    <row r="4" spans="1:26" s="45" customFormat="1" ht="13" x14ac:dyDescent="0.15">
      <c r="A4" s="45" t="s">
        <v>0</v>
      </c>
      <c r="B4" s="45" t="s">
        <v>80</v>
      </c>
      <c r="C4" s="45" t="s">
        <v>81</v>
      </c>
      <c r="D4" s="45" t="s">
        <v>82</v>
      </c>
      <c r="E4" s="46" t="s">
        <v>83</v>
      </c>
      <c r="F4" s="45" t="s">
        <v>84</v>
      </c>
      <c r="G4" s="45" t="s">
        <v>85</v>
      </c>
      <c r="H4" s="45" t="s">
        <v>86</v>
      </c>
      <c r="I4" s="45" t="s">
        <v>85</v>
      </c>
      <c r="J4" s="45" t="s">
        <v>87</v>
      </c>
      <c r="K4" s="45" t="s">
        <v>85</v>
      </c>
      <c r="L4" s="45" t="s">
        <v>88</v>
      </c>
      <c r="M4" s="45" t="s">
        <v>85</v>
      </c>
      <c r="N4" s="45" t="s">
        <v>89</v>
      </c>
      <c r="O4" s="45" t="s">
        <v>85</v>
      </c>
      <c r="P4" s="45" t="s">
        <v>90</v>
      </c>
      <c r="Q4" s="45" t="s">
        <v>91</v>
      </c>
      <c r="R4" s="45" t="s">
        <v>92</v>
      </c>
      <c r="S4" s="45" t="s">
        <v>93</v>
      </c>
      <c r="T4" s="45" t="s">
        <v>94</v>
      </c>
      <c r="U4" s="45" t="s">
        <v>95</v>
      </c>
      <c r="V4" s="45" t="s">
        <v>96</v>
      </c>
      <c r="W4" s="45" t="s">
        <v>97</v>
      </c>
      <c r="X4" s="45" t="s">
        <v>98</v>
      </c>
      <c r="Y4" s="45" t="s">
        <v>99</v>
      </c>
      <c r="Z4" s="45" t="s">
        <v>100</v>
      </c>
    </row>
    <row r="5" spans="1:26" s="18" customFormat="1" ht="13" x14ac:dyDescent="0.15">
      <c r="A5" s="35">
        <v>444825</v>
      </c>
      <c r="B5" s="19" t="s">
        <v>18</v>
      </c>
      <c r="C5" s="19" t="s">
        <v>101</v>
      </c>
      <c r="D5" s="19" t="s">
        <v>102</v>
      </c>
      <c r="E5" s="19" t="s">
        <v>103</v>
      </c>
      <c r="F5" s="19">
        <v>0.97581090105632584</v>
      </c>
      <c r="G5" s="19">
        <v>1.8945399833541756E-3</v>
      </c>
      <c r="H5" s="19">
        <v>2.2610166896790771</v>
      </c>
      <c r="I5" s="19">
        <v>3.6966820845616851E-3</v>
      </c>
      <c r="J5" s="19">
        <v>15.83214775823879</v>
      </c>
      <c r="K5" s="19">
        <v>4.3099181260413129E-2</v>
      </c>
      <c r="L5" s="19">
        <v>15.449172096251978</v>
      </c>
      <c r="M5" s="19">
        <v>3.7575073899496138E-2</v>
      </c>
      <c r="N5" s="19">
        <v>35.796631028882814</v>
      </c>
      <c r="O5" s="19">
        <v>8.0601615640784358E-2</v>
      </c>
      <c r="P5" s="19"/>
      <c r="Q5" s="19">
        <v>15.14646450769478</v>
      </c>
      <c r="R5" s="19">
        <v>13847.509545018427</v>
      </c>
      <c r="S5" s="19">
        <v>219744.39399408354</v>
      </c>
      <c r="T5" s="19">
        <v>215370.95676606867</v>
      </c>
      <c r="U5" s="19">
        <v>503276.9655291877</v>
      </c>
      <c r="V5" s="19">
        <v>451.83830996563773</v>
      </c>
      <c r="W5" s="19">
        <v>284.0372182130605</v>
      </c>
      <c r="X5" s="19">
        <v>204862027.1998947</v>
      </c>
      <c r="Y5" s="19">
        <v>1741.0478188331044</v>
      </c>
      <c r="Z5" s="19">
        <v>3757.5050039220014</v>
      </c>
    </row>
    <row r="6" spans="1:26" s="18" customFormat="1" ht="13" x14ac:dyDescent="0.15">
      <c r="A6" s="35">
        <v>444825</v>
      </c>
      <c r="B6" s="19" t="s">
        <v>18</v>
      </c>
      <c r="C6" s="19" t="s">
        <v>101</v>
      </c>
      <c r="D6" s="19" t="s">
        <v>102</v>
      </c>
      <c r="E6" s="19" t="s">
        <v>103</v>
      </c>
      <c r="F6" s="19">
        <v>0.97577480069689648</v>
      </c>
      <c r="G6" s="19">
        <v>1.3798104804121159E-3</v>
      </c>
      <c r="H6" s="19">
        <v>2.264761584044372</v>
      </c>
      <c r="I6" s="19">
        <v>4.5409127743341361E-3</v>
      </c>
      <c r="J6" s="19">
        <v>15.824007365041906</v>
      </c>
      <c r="K6" s="19">
        <v>4.0419913512544273E-2</v>
      </c>
      <c r="L6" s="19">
        <v>15.440661306763214</v>
      </c>
      <c r="M6" s="19">
        <v>4.0148002193533636E-2</v>
      </c>
      <c r="N6" s="19">
        <v>35.837492071978239</v>
      </c>
      <c r="O6" s="19">
        <v>9.4374741279817209E-2</v>
      </c>
      <c r="P6" s="19"/>
      <c r="Q6" s="19">
        <v>12.863428516156141</v>
      </c>
      <c r="R6" s="19">
        <v>13758.553475752624</v>
      </c>
      <c r="S6" s="19">
        <v>218241.7184647753</v>
      </c>
      <c r="T6" s="19">
        <v>213894.69101578777</v>
      </c>
      <c r="U6" s="19">
        <v>500656.35199584189</v>
      </c>
      <c r="V6" s="19">
        <v>2.061853608247405</v>
      </c>
      <c r="W6" s="19">
        <v>13.402051202749204</v>
      </c>
      <c r="X6" s="19">
        <v>210103484.59209448</v>
      </c>
      <c r="Y6" s="19">
        <v>1219.2591671376315</v>
      </c>
      <c r="Z6" s="19">
        <v>2917.9392770476402</v>
      </c>
    </row>
    <row r="7" spans="1:26" s="18" customFormat="1" ht="13" x14ac:dyDescent="0.15">
      <c r="A7" s="35">
        <v>444825</v>
      </c>
      <c r="B7" s="19" t="s">
        <v>18</v>
      </c>
      <c r="C7" s="19" t="s">
        <v>101</v>
      </c>
      <c r="D7" s="19" t="s">
        <v>102</v>
      </c>
      <c r="E7" s="19" t="s">
        <v>103</v>
      </c>
      <c r="F7" s="19">
        <v>0.97596430246707588</v>
      </c>
      <c r="G7" s="19">
        <v>1.7327622404238092E-3</v>
      </c>
      <c r="H7" s="19">
        <v>2.2654238222692129</v>
      </c>
      <c r="I7" s="19">
        <v>3.2652825465008051E-3</v>
      </c>
      <c r="J7" s="19">
        <v>15.790252201739518</v>
      </c>
      <c r="K7" s="19">
        <v>3.3692245935516091E-2</v>
      </c>
      <c r="L7" s="19">
        <v>15.410719025117128</v>
      </c>
      <c r="M7" s="19">
        <v>3.9929633353908325E-2</v>
      </c>
      <c r="N7" s="19">
        <v>35.771507455807935</v>
      </c>
      <c r="O7" s="19">
        <v>9.1203475267137485E-2</v>
      </c>
      <c r="P7" s="19"/>
      <c r="Q7" s="19">
        <v>27.484995903614607</v>
      </c>
      <c r="R7" s="19">
        <v>15204.255057190807</v>
      </c>
      <c r="S7" s="19">
        <v>240677.44391811543</v>
      </c>
      <c r="T7" s="19">
        <v>235935.20040264173</v>
      </c>
      <c r="U7" s="19">
        <v>552285.27094097307</v>
      </c>
      <c r="V7" s="19">
        <v>333.2387672977635</v>
      </c>
      <c r="W7" s="19">
        <v>61.61801583476776</v>
      </c>
      <c r="X7" s="19">
        <v>257224772.24779949</v>
      </c>
      <c r="Y7" s="19">
        <v>1779.9679953700495</v>
      </c>
      <c r="Z7" s="19">
        <v>5373.9996286058513</v>
      </c>
    </row>
    <row r="8" spans="1:26" s="18" customFormat="1" ht="13" x14ac:dyDescent="0.15">
      <c r="A8" s="35">
        <v>444825</v>
      </c>
      <c r="B8" s="19" t="s">
        <v>18</v>
      </c>
      <c r="C8" s="19" t="s">
        <v>101</v>
      </c>
      <c r="D8" s="19" t="s">
        <v>102</v>
      </c>
      <c r="E8" s="19" t="s">
        <v>103</v>
      </c>
      <c r="F8" s="19">
        <v>0.97656533356135811</v>
      </c>
      <c r="G8" s="19">
        <v>2.6358542817794838E-3</v>
      </c>
      <c r="H8" s="19">
        <v>2.2658960101738166</v>
      </c>
      <c r="I8" s="19">
        <v>4.8360825533669419E-3</v>
      </c>
      <c r="J8" s="19">
        <v>15.790048592571807</v>
      </c>
      <c r="K8" s="19">
        <v>3.0771650480552176E-2</v>
      </c>
      <c r="L8" s="19">
        <v>15.420000813795427</v>
      </c>
      <c r="M8" s="19">
        <v>4.7195259898608059E-2</v>
      </c>
      <c r="N8" s="19">
        <v>35.778483374675275</v>
      </c>
      <c r="O8" s="19">
        <v>9.7727269578679984E-2</v>
      </c>
      <c r="P8" s="19"/>
      <c r="Q8" s="19">
        <v>14.716820626027285</v>
      </c>
      <c r="R8" s="19">
        <v>15921.851661133987</v>
      </c>
      <c r="S8" s="19">
        <v>251972.21794685497</v>
      </c>
      <c r="T8" s="19">
        <v>247146.78323972021</v>
      </c>
      <c r="U8" s="19">
        <v>578344.05219206738</v>
      </c>
      <c r="V8" s="19">
        <v>7.3136231659943745</v>
      </c>
      <c r="W8" s="19">
        <v>17.832085208426715</v>
      </c>
      <c r="X8" s="19">
        <v>249376259.69644022</v>
      </c>
      <c r="Y8" s="19">
        <v>1884.7075416853418</v>
      </c>
      <c r="Z8" s="19">
        <v>6532.5039690198719</v>
      </c>
    </row>
    <row r="9" spans="1:26" s="18" customFormat="1" ht="13" x14ac:dyDescent="0.15">
      <c r="A9" s="35">
        <v>444825</v>
      </c>
      <c r="B9" s="19" t="s">
        <v>18</v>
      </c>
      <c r="C9" s="19" t="s">
        <v>101</v>
      </c>
      <c r="D9" s="19" t="s">
        <v>102</v>
      </c>
      <c r="E9" s="19" t="s">
        <v>103</v>
      </c>
      <c r="F9" s="19">
        <v>0.97715438078279204</v>
      </c>
      <c r="G9" s="19">
        <v>1.3456192992072813E-3</v>
      </c>
      <c r="H9" s="19">
        <v>2.2653919671393026</v>
      </c>
      <c r="I9" s="19">
        <v>3.4003084327015841E-3</v>
      </c>
      <c r="J9" s="19">
        <v>15.782775353079364</v>
      </c>
      <c r="K9" s="19">
        <v>4.4498605441803889E-2</v>
      </c>
      <c r="L9" s="19">
        <v>15.422200784762332</v>
      </c>
      <c r="M9" s="19">
        <v>4.3880776806649202E-2</v>
      </c>
      <c r="N9" s="19">
        <v>35.754058967294483</v>
      </c>
      <c r="O9" s="19">
        <v>0.11983314831266573</v>
      </c>
      <c r="P9" s="19"/>
      <c r="Q9" s="19">
        <v>5.9644355447602777</v>
      </c>
      <c r="R9" s="19">
        <v>16083.555219790684</v>
      </c>
      <c r="S9" s="19">
        <v>254450.46703424057</v>
      </c>
      <c r="T9" s="19">
        <v>249733.18078448653</v>
      </c>
      <c r="U9" s="19">
        <v>583884.6508541127</v>
      </c>
      <c r="V9" s="19">
        <v>22.476452375831101</v>
      </c>
      <c r="W9" s="19">
        <v>85.224047766323224</v>
      </c>
      <c r="X9" s="19">
        <v>220410551.27877402</v>
      </c>
      <c r="Y9" s="19">
        <v>1825.6585471148833</v>
      </c>
      <c r="Z9" s="19">
        <v>16627.607862179539</v>
      </c>
    </row>
    <row r="10" spans="1:26" s="18" customFormat="1" ht="13" x14ac:dyDescent="0.15">
      <c r="A10" s="35">
        <v>444825</v>
      </c>
      <c r="B10" s="19" t="s">
        <v>18</v>
      </c>
      <c r="C10" s="19" t="s">
        <v>101</v>
      </c>
      <c r="D10" s="19" t="s">
        <v>102</v>
      </c>
      <c r="E10" s="19" t="s">
        <v>103</v>
      </c>
      <c r="F10" s="19">
        <v>0.97869046810329141</v>
      </c>
      <c r="G10" s="19">
        <v>1.7712024394777991E-3</v>
      </c>
      <c r="H10" s="19">
        <v>2.2657628429825638</v>
      </c>
      <c r="I10" s="19">
        <v>4.0953772216337772E-3</v>
      </c>
      <c r="J10" s="19">
        <v>15.774618164317015</v>
      </c>
      <c r="K10" s="19">
        <v>3.9567210852011571E-2</v>
      </c>
      <c r="L10" s="19">
        <v>15.438457170091301</v>
      </c>
      <c r="M10" s="19">
        <v>4.1729235352290228E-2</v>
      </c>
      <c r="N10" s="19">
        <v>35.741422749253417</v>
      </c>
      <c r="O10" s="19">
        <v>8.9965623922540122E-2</v>
      </c>
      <c r="P10" s="19"/>
      <c r="Q10" s="19">
        <v>17.340940340654598</v>
      </c>
      <c r="R10" s="19">
        <v>16219.830068506362</v>
      </c>
      <c r="S10" s="19">
        <v>256449.07217323338</v>
      </c>
      <c r="T10" s="19">
        <v>252086.09026984189</v>
      </c>
      <c r="U10" s="19">
        <v>588577.20153779327</v>
      </c>
      <c r="V10" s="19">
        <v>1.5463903780068637</v>
      </c>
      <c r="W10" s="19">
        <v>3.092780756013723</v>
      </c>
      <c r="X10" s="19">
        <v>221982443.75851247</v>
      </c>
      <c r="Y10" s="19">
        <v>2405.0393670999583</v>
      </c>
      <c r="Z10" s="19">
        <v>4616.7254131480495</v>
      </c>
    </row>
    <row r="11" spans="1:26" s="18" customFormat="1" ht="13" x14ac:dyDescent="0.15">
      <c r="A11" s="35">
        <v>444825</v>
      </c>
      <c r="B11" s="19" t="s">
        <v>18</v>
      </c>
      <c r="C11" s="19" t="s">
        <v>101</v>
      </c>
      <c r="D11" s="19" t="s">
        <v>102</v>
      </c>
      <c r="E11" s="19" t="s">
        <v>103</v>
      </c>
      <c r="F11" s="19">
        <v>0.97336859027923517</v>
      </c>
      <c r="G11" s="19">
        <v>1.8199651007907126E-3</v>
      </c>
      <c r="H11" s="19">
        <v>2.259280774510608</v>
      </c>
      <c r="I11" s="19">
        <v>4.1126844957851466E-3</v>
      </c>
      <c r="J11" s="19">
        <v>15.76824630700817</v>
      </c>
      <c r="K11" s="19">
        <v>2.5720408044711277E-2</v>
      </c>
      <c r="L11" s="19">
        <v>15.3483064614901</v>
      </c>
      <c r="M11" s="19">
        <v>3.9404869266455721E-2</v>
      </c>
      <c r="N11" s="19">
        <v>35.624778869194152</v>
      </c>
      <c r="O11" s="19">
        <v>8.9901283803834081E-2</v>
      </c>
      <c r="P11" s="19"/>
      <c r="Q11" s="19">
        <v>1E-4</v>
      </c>
      <c r="R11" s="19">
        <v>14433.632774731894</v>
      </c>
      <c r="S11" s="19">
        <v>228126.51086045417</v>
      </c>
      <c r="T11" s="19">
        <v>223027.49964094142</v>
      </c>
      <c r="U11" s="19">
        <v>522070.82172457752</v>
      </c>
      <c r="V11" s="19">
        <v>6.5180054888508572</v>
      </c>
      <c r="W11" s="19">
        <v>0.1</v>
      </c>
      <c r="X11" s="19">
        <v>208665712.11864617</v>
      </c>
      <c r="Y11" s="19">
        <v>1538.2128935006319</v>
      </c>
      <c r="Z11" s="19">
        <v>3716.712976423787</v>
      </c>
    </row>
    <row r="12" spans="1:26" s="18" customFormat="1" ht="13" x14ac:dyDescent="0.15">
      <c r="A12" s="35">
        <v>444825</v>
      </c>
      <c r="B12" s="19" t="s">
        <v>18</v>
      </c>
      <c r="C12" s="19" t="s">
        <v>101</v>
      </c>
      <c r="D12" s="19" t="s">
        <v>102</v>
      </c>
      <c r="E12" s="19" t="s">
        <v>103</v>
      </c>
      <c r="F12" s="19">
        <v>0.97607090573823563</v>
      </c>
      <c r="G12" s="19">
        <v>1.6988322718392498E-3</v>
      </c>
      <c r="H12" s="19">
        <v>2.2631413444801578</v>
      </c>
      <c r="I12" s="19">
        <v>3.5678914431623663E-3</v>
      </c>
      <c r="J12" s="19">
        <v>15.765848690496476</v>
      </c>
      <c r="K12" s="19">
        <v>3.7512639567234614E-2</v>
      </c>
      <c r="L12" s="19">
        <v>15.388577955209717</v>
      </c>
      <c r="M12" s="19">
        <v>3.9927824650688948E-2</v>
      </c>
      <c r="N12" s="19">
        <v>35.680228826330712</v>
      </c>
      <c r="O12" s="19">
        <v>9.6767048397648894E-2</v>
      </c>
      <c r="P12" s="19"/>
      <c r="Q12" s="19">
        <v>11.723142751365977</v>
      </c>
      <c r="R12" s="19">
        <v>14909.436098642929</v>
      </c>
      <c r="S12" s="19">
        <v>235616.5497634036</v>
      </c>
      <c r="T12" s="19">
        <v>230990.72284956853</v>
      </c>
      <c r="U12" s="19">
        <v>540131.18248376925</v>
      </c>
      <c r="V12" s="19">
        <v>7.9037738831615876</v>
      </c>
      <c r="W12" s="19">
        <v>9.2783431271478332</v>
      </c>
      <c r="X12" s="19">
        <v>219169236.28154436</v>
      </c>
      <c r="Y12" s="19">
        <v>1452.1049099742877</v>
      </c>
      <c r="Z12" s="19">
        <v>3852.9113936512545</v>
      </c>
    </row>
    <row r="13" spans="1:26" s="18" customFormat="1" ht="13" x14ac:dyDescent="0.15">
      <c r="A13" s="35">
        <v>444825</v>
      </c>
      <c r="B13" s="19" t="s">
        <v>18</v>
      </c>
      <c r="C13" s="19" t="s">
        <v>101</v>
      </c>
      <c r="D13" s="19" t="s">
        <v>102</v>
      </c>
      <c r="E13" s="19" t="s">
        <v>103</v>
      </c>
      <c r="F13" s="19">
        <v>0.97765951057298728</v>
      </c>
      <c r="G13" s="19">
        <v>2.3064261527787132E-3</v>
      </c>
      <c r="H13" s="19">
        <v>2.266126774661128</v>
      </c>
      <c r="I13" s="19">
        <v>5.0438305737388195E-3</v>
      </c>
      <c r="J13" s="19">
        <v>15.763310386124253</v>
      </c>
      <c r="K13" s="19">
        <v>4.7806549946755462E-2</v>
      </c>
      <c r="L13" s="19">
        <v>15.411147798162485</v>
      </c>
      <c r="M13" s="19">
        <v>5.5568343432872473E-2</v>
      </c>
      <c r="N13" s="19">
        <v>35.721555713309868</v>
      </c>
      <c r="O13" s="19">
        <v>0.1113683845401674</v>
      </c>
      <c r="P13" s="19"/>
      <c r="Q13" s="19">
        <v>14.58162538010847</v>
      </c>
      <c r="R13" s="19">
        <v>14751.600541127482</v>
      </c>
      <c r="S13" s="19">
        <v>233119.61781590164</v>
      </c>
      <c r="T13" s="19">
        <v>228925.53404127137</v>
      </c>
      <c r="U13" s="19">
        <v>535108.73477933719</v>
      </c>
      <c r="V13" s="19">
        <v>26.911698705777699</v>
      </c>
      <c r="W13" s="19">
        <v>11.340214604811081</v>
      </c>
      <c r="X13" s="19">
        <v>199646456.92413339</v>
      </c>
      <c r="Y13" s="19">
        <v>1631.6759713144938</v>
      </c>
      <c r="Z13" s="19">
        <v>4386.7249192167919</v>
      </c>
    </row>
    <row r="14" spans="1:26" s="18" customFormat="1" ht="13" x14ac:dyDescent="0.15">
      <c r="A14" s="35">
        <v>444825</v>
      </c>
      <c r="B14" s="19" t="s">
        <v>18</v>
      </c>
      <c r="C14" s="19" t="s">
        <v>101</v>
      </c>
      <c r="D14" s="19" t="s">
        <v>102</v>
      </c>
      <c r="E14" s="19" t="s">
        <v>103</v>
      </c>
      <c r="F14" s="19">
        <v>0.98417900109415302</v>
      </c>
      <c r="G14" s="19">
        <v>1.427477296610501E-3</v>
      </c>
      <c r="H14" s="19">
        <v>2.2767108746021485</v>
      </c>
      <c r="I14" s="19">
        <v>3.7998561207529162E-3</v>
      </c>
      <c r="J14" s="19">
        <v>15.761629947502627</v>
      </c>
      <c r="K14" s="19">
        <v>5.013870474486827E-2</v>
      </c>
      <c r="L14" s="19">
        <v>15.512260793800094</v>
      </c>
      <c r="M14" s="19">
        <v>4.5748373061369689E-2</v>
      </c>
      <c r="N14" s="19">
        <v>35.884566031223841</v>
      </c>
      <c r="O14" s="19">
        <v>0.12189481520832506</v>
      </c>
      <c r="P14" s="19"/>
      <c r="Q14" s="19">
        <v>1E-4</v>
      </c>
      <c r="R14" s="19">
        <v>16933.991204706526</v>
      </c>
      <c r="S14" s="19">
        <v>267565.83240640053</v>
      </c>
      <c r="T14" s="19">
        <v>264499.09166338498</v>
      </c>
      <c r="U14" s="19">
        <v>617045.3487241359</v>
      </c>
      <c r="V14" s="19">
        <v>119.06107637662723</v>
      </c>
      <c r="W14" s="19">
        <v>443.62537064475896</v>
      </c>
      <c r="X14" s="19">
        <v>230272519.41547179</v>
      </c>
      <c r="Y14" s="19">
        <v>1618.1293746715523</v>
      </c>
      <c r="Z14" s="19">
        <v>28164.860439512606</v>
      </c>
    </row>
    <row r="15" spans="1:26" s="21" customFormat="1" ht="13" x14ac:dyDescent="0.15">
      <c r="A15" s="36">
        <v>444825</v>
      </c>
      <c r="B15" s="20" t="s">
        <v>18</v>
      </c>
      <c r="C15" s="20" t="s">
        <v>101</v>
      </c>
      <c r="D15" s="20" t="s">
        <v>102</v>
      </c>
      <c r="E15" s="20" t="s">
        <v>103</v>
      </c>
      <c r="F15" s="20">
        <v>0.97820535200610348</v>
      </c>
      <c r="G15" s="20">
        <v>1.844757956347522E-3</v>
      </c>
      <c r="H15" s="20">
        <v>2.2636726103585363</v>
      </c>
      <c r="I15" s="20">
        <v>3.7784574587313847E-3</v>
      </c>
      <c r="J15" s="20">
        <v>15.744025129136075</v>
      </c>
      <c r="K15" s="20">
        <v>4.7486887727319987E-2</v>
      </c>
      <c r="L15" s="20">
        <v>15.400877405483943</v>
      </c>
      <c r="M15" s="20">
        <v>5.4293366582206903E-2</v>
      </c>
      <c r="N15" s="20">
        <v>35.639196028990263</v>
      </c>
      <c r="O15" s="20">
        <v>0.11649580645448801</v>
      </c>
      <c r="P15" s="20"/>
      <c r="Q15" s="20">
        <v>9.0465201889561015</v>
      </c>
      <c r="R15" s="20">
        <v>16524.36386469135</v>
      </c>
      <c r="S15" s="20">
        <v>260751.17517625229</v>
      </c>
      <c r="T15" s="20">
        <v>256187.42691862033</v>
      </c>
      <c r="U15" s="20">
        <v>597902.62944632175</v>
      </c>
      <c r="V15" s="20">
        <v>0.1</v>
      </c>
      <c r="W15" s="20">
        <v>1.082368611263975</v>
      </c>
      <c r="X15" s="20">
        <v>262980939.42806342</v>
      </c>
      <c r="Y15" s="20">
        <v>2352.6456593835974</v>
      </c>
      <c r="Z15" s="20">
        <v>5473.9055304531275</v>
      </c>
    </row>
    <row r="16" spans="1:26" s="18" customFormat="1" ht="13" x14ac:dyDescent="0.15">
      <c r="A16" s="35" t="s">
        <v>1</v>
      </c>
      <c r="B16" s="19" t="s">
        <v>104</v>
      </c>
      <c r="C16" s="19" t="s">
        <v>101</v>
      </c>
      <c r="D16" s="19" t="s">
        <v>102</v>
      </c>
      <c r="E16" s="19" t="s">
        <v>103</v>
      </c>
      <c r="F16" s="19">
        <v>0.99456489685870386</v>
      </c>
      <c r="G16" s="19">
        <v>2.171719610483785E-3</v>
      </c>
      <c r="H16" s="19">
        <v>2.3090949332623061</v>
      </c>
      <c r="I16" s="19">
        <v>8.8863268728904057E-3</v>
      </c>
      <c r="J16" s="19">
        <v>15.399876113013107</v>
      </c>
      <c r="K16" s="19">
        <v>9.8525198903350167E-2</v>
      </c>
      <c r="L16" s="19">
        <v>15.31619749054026</v>
      </c>
      <c r="M16" s="19">
        <v>8.2677834759547181E-2</v>
      </c>
      <c r="N16" s="19">
        <v>35.559806120611242</v>
      </c>
      <c r="O16" s="19">
        <v>0.22705616341891319</v>
      </c>
      <c r="P16" s="19"/>
      <c r="Q16" s="19">
        <v>1501.622821928773</v>
      </c>
      <c r="R16" s="19">
        <v>3134.7601272559905</v>
      </c>
      <c r="S16" s="19">
        <v>48235.500417246905</v>
      </c>
      <c r="T16" s="19">
        <v>49108.565011024431</v>
      </c>
      <c r="U16" s="19">
        <v>113728.79817696085</v>
      </c>
      <c r="V16" s="19">
        <v>19.48977878151268</v>
      </c>
      <c r="W16" s="19">
        <v>18.824541176470692</v>
      </c>
      <c r="X16" s="19">
        <v>174237652.53854671</v>
      </c>
      <c r="Y16" s="19">
        <v>5101707.7719651069</v>
      </c>
      <c r="Z16" s="19">
        <v>129396.52646697678</v>
      </c>
    </row>
    <row r="17" spans="1:33" s="18" customFormat="1" ht="13" x14ac:dyDescent="0.15">
      <c r="A17" s="35" t="s">
        <v>1</v>
      </c>
      <c r="B17" s="19" t="s">
        <v>104</v>
      </c>
      <c r="C17" s="19" t="s">
        <v>101</v>
      </c>
      <c r="D17" s="19" t="s">
        <v>102</v>
      </c>
      <c r="E17" s="19" t="s">
        <v>103</v>
      </c>
      <c r="F17" s="19">
        <v>0.98818675703437009</v>
      </c>
      <c r="G17" s="19">
        <v>1.7145476987756674E-3</v>
      </c>
      <c r="H17" s="19">
        <v>2.3026274341509487</v>
      </c>
      <c r="I17" s="19">
        <v>3.1035040947607006E-3</v>
      </c>
      <c r="J17" s="19">
        <v>15.390939562364247</v>
      </c>
      <c r="K17" s="19">
        <v>4.0788417794758246E-2</v>
      </c>
      <c r="L17" s="19">
        <v>15.209147137574087</v>
      </c>
      <c r="M17" s="19">
        <v>3.8514805809372187E-2</v>
      </c>
      <c r="N17" s="19">
        <v>35.439634355548421</v>
      </c>
      <c r="O17" s="19">
        <v>0.11937914486148959</v>
      </c>
      <c r="P17" s="19"/>
      <c r="Q17" s="19">
        <v>1577.3645199275404</v>
      </c>
      <c r="R17" s="19">
        <v>14010.499065602333</v>
      </c>
      <c r="S17" s="19">
        <v>215447.70875640868</v>
      </c>
      <c r="T17" s="19">
        <v>217907.48225926174</v>
      </c>
      <c r="U17" s="19">
        <v>506499.37669744104</v>
      </c>
      <c r="V17" s="19">
        <v>0.1</v>
      </c>
      <c r="W17" s="19">
        <v>0.1</v>
      </c>
      <c r="X17" s="19">
        <v>209841449.22206244</v>
      </c>
      <c r="Y17" s="19">
        <v>8264774.0316687049</v>
      </c>
      <c r="Z17" s="19">
        <v>1728.6050875000051</v>
      </c>
    </row>
    <row r="18" spans="1:33" s="18" customFormat="1" ht="13" x14ac:dyDescent="0.15">
      <c r="A18" s="35" t="s">
        <v>1</v>
      </c>
      <c r="B18" s="19" t="s">
        <v>104</v>
      </c>
      <c r="C18" s="19" t="s">
        <v>101</v>
      </c>
      <c r="D18" s="19" t="s">
        <v>102</v>
      </c>
      <c r="E18" s="19" t="s">
        <v>103</v>
      </c>
      <c r="F18" s="19">
        <v>0.99988715200418987</v>
      </c>
      <c r="G18" s="19">
        <v>6.4432256110506696E-3</v>
      </c>
      <c r="H18" s="19">
        <v>2.324216945245511</v>
      </c>
      <c r="I18" s="19">
        <v>7.1799283483808159E-3</v>
      </c>
      <c r="J18" s="19">
        <v>15.306575130373078</v>
      </c>
      <c r="K18" s="19">
        <v>0.17758860554959482</v>
      </c>
      <c r="L18" s="19">
        <v>15.304868163373598</v>
      </c>
      <c r="M18" s="19">
        <v>0.21774561931899636</v>
      </c>
      <c r="N18" s="19">
        <v>35.57583021771412</v>
      </c>
      <c r="O18" s="19">
        <v>0.50342068419696084</v>
      </c>
      <c r="P18" s="19"/>
      <c r="Q18" s="19">
        <v>1767.9792270950957</v>
      </c>
      <c r="R18" s="19">
        <v>2872.1780173522825</v>
      </c>
      <c r="S18" s="19">
        <v>43927.82681429659</v>
      </c>
      <c r="T18" s="19">
        <v>44963.956872329589</v>
      </c>
      <c r="U18" s="19">
        <v>104253.43209561444</v>
      </c>
      <c r="V18" s="19">
        <v>106.64539853452033</v>
      </c>
      <c r="W18" s="19">
        <v>262.24559148936174</v>
      </c>
      <c r="X18" s="19">
        <v>163964132.51327956</v>
      </c>
      <c r="Y18" s="19">
        <v>4889871.6659382312</v>
      </c>
      <c r="Z18" s="19">
        <v>117877.45694616801</v>
      </c>
    </row>
    <row r="19" spans="1:33" s="18" customFormat="1" ht="13" x14ac:dyDescent="0.15">
      <c r="A19" s="35" t="s">
        <v>1</v>
      </c>
      <c r="B19" s="19" t="s">
        <v>104</v>
      </c>
      <c r="C19" s="19" t="s">
        <v>101</v>
      </c>
      <c r="D19" s="19" t="s">
        <v>102</v>
      </c>
      <c r="E19" s="19" t="s">
        <v>103</v>
      </c>
      <c r="F19" s="19">
        <v>0.99749470225276349</v>
      </c>
      <c r="G19" s="19">
        <v>3.5306650705081055E-3</v>
      </c>
      <c r="H19" s="19">
        <v>2.3101756637576907</v>
      </c>
      <c r="I19" s="19">
        <v>4.5450946992482647E-3</v>
      </c>
      <c r="J19" s="19">
        <v>15.287747539736413</v>
      </c>
      <c r="K19" s="19">
        <v>6.0553898587262879E-2</v>
      </c>
      <c r="L19" s="19">
        <v>15.24947094528099</v>
      </c>
      <c r="M19" s="19">
        <v>3.9935384431198456E-2</v>
      </c>
      <c r="N19" s="19">
        <v>35.317415839440358</v>
      </c>
      <c r="O19" s="19">
        <v>0.10590475208199028</v>
      </c>
      <c r="P19" s="19"/>
      <c r="Q19" s="19">
        <v>1668.7995684635112</v>
      </c>
      <c r="R19" s="19">
        <v>8887.2084279976225</v>
      </c>
      <c r="S19" s="19">
        <v>135749.3621946309</v>
      </c>
      <c r="T19" s="19">
        <v>138597.74831703174</v>
      </c>
      <c r="U19" s="19">
        <v>320190.39807491191</v>
      </c>
      <c r="V19" s="19">
        <v>416.29591685543431</v>
      </c>
      <c r="W19" s="19">
        <v>1347.1304650510131</v>
      </c>
      <c r="X19" s="19">
        <v>183039001.34281236</v>
      </c>
      <c r="Y19" s="19">
        <v>7382045.5543810315</v>
      </c>
      <c r="Z19" s="19">
        <v>1085.8644840287493</v>
      </c>
    </row>
    <row r="20" spans="1:33" s="18" customFormat="1" ht="13" x14ac:dyDescent="0.15">
      <c r="A20" s="35" t="s">
        <v>1</v>
      </c>
      <c r="B20" s="19" t="s">
        <v>104</v>
      </c>
      <c r="C20" s="19" t="s">
        <v>101</v>
      </c>
      <c r="D20" s="19" t="s">
        <v>102</v>
      </c>
      <c r="E20" s="19" t="s">
        <v>103</v>
      </c>
      <c r="F20" s="19">
        <v>0.98789995588758728</v>
      </c>
      <c r="G20" s="19">
        <v>1.7012546149156949E-3</v>
      </c>
      <c r="H20" s="19">
        <v>2.3009577634921068</v>
      </c>
      <c r="I20" s="19">
        <v>5.0186275317207442E-3</v>
      </c>
      <c r="J20" s="19">
        <v>15.272170765532922</v>
      </c>
      <c r="K20" s="19">
        <v>5.0128523358450826E-2</v>
      </c>
      <c r="L20" s="19">
        <v>15.087402553630412</v>
      </c>
      <c r="M20" s="19">
        <v>5.0744100142159423E-2</v>
      </c>
      <c r="N20" s="19">
        <v>35.140656155633152</v>
      </c>
      <c r="O20" s="19">
        <v>0.11875041262872706</v>
      </c>
      <c r="P20" s="19"/>
      <c r="Q20" s="19">
        <v>1331.8634714258417</v>
      </c>
      <c r="R20" s="19">
        <v>8426.0438995235163</v>
      </c>
      <c r="S20" s="19">
        <v>128568.78203839832</v>
      </c>
      <c r="T20" s="19">
        <v>129988.9975014144</v>
      </c>
      <c r="U20" s="19">
        <v>302018.27965188737</v>
      </c>
      <c r="V20" s="19">
        <v>127.06683807339446</v>
      </c>
      <c r="W20" s="19">
        <v>1190.099185779816</v>
      </c>
      <c r="X20" s="19">
        <v>214808944.37131223</v>
      </c>
      <c r="Y20" s="19">
        <v>8457261.0623143017</v>
      </c>
      <c r="Z20" s="19">
        <v>2221.519912404437</v>
      </c>
    </row>
    <row r="21" spans="1:33" s="18" customFormat="1" ht="13" x14ac:dyDescent="0.15">
      <c r="A21" s="35" t="s">
        <v>1</v>
      </c>
      <c r="B21" s="19" t="s">
        <v>104</v>
      </c>
      <c r="C21" s="19" t="s">
        <v>101</v>
      </c>
      <c r="D21" s="19" t="s">
        <v>102</v>
      </c>
      <c r="E21" s="19" t="s">
        <v>103</v>
      </c>
      <c r="F21" s="19">
        <v>0.99428320165329531</v>
      </c>
      <c r="G21" s="19">
        <v>2.0047893954072507E-3</v>
      </c>
      <c r="H21" s="19">
        <v>2.3120497280892205</v>
      </c>
      <c r="I21" s="19">
        <v>3.6098571570630784E-3</v>
      </c>
      <c r="J21" s="19">
        <v>15.259483310190941</v>
      </c>
      <c r="K21" s="19">
        <v>4.7428544862685003E-2</v>
      </c>
      <c r="L21" s="19">
        <v>15.172266156544579</v>
      </c>
      <c r="M21" s="19">
        <v>4.3616663157136096E-2</v>
      </c>
      <c r="N21" s="19">
        <v>35.280710162840101</v>
      </c>
      <c r="O21" s="19">
        <v>0.1109677474071149</v>
      </c>
      <c r="P21" s="19"/>
      <c r="Q21" s="19">
        <v>1467.3478460219656</v>
      </c>
      <c r="R21" s="19">
        <v>9994.9322746594626</v>
      </c>
      <c r="S21" s="19">
        <v>152398.14361784485</v>
      </c>
      <c r="T21" s="19">
        <v>155130.26208551624</v>
      </c>
      <c r="U21" s="19">
        <v>359811.47870838951</v>
      </c>
      <c r="V21" s="19">
        <v>774.54780486617994</v>
      </c>
      <c r="W21" s="19">
        <v>453.79661313868792</v>
      </c>
      <c r="X21" s="19">
        <v>175539698.5757235</v>
      </c>
      <c r="Y21" s="19">
        <v>6886424.4208109519</v>
      </c>
      <c r="Z21" s="19">
        <v>1754.2786253369193</v>
      </c>
    </row>
    <row r="22" spans="1:33" s="18" customFormat="1" ht="13" x14ac:dyDescent="0.15">
      <c r="A22" s="35" t="s">
        <v>1</v>
      </c>
      <c r="B22" s="19" t="s">
        <v>104</v>
      </c>
      <c r="C22" s="19" t="s">
        <v>101</v>
      </c>
      <c r="D22" s="19" t="s">
        <v>102</v>
      </c>
      <c r="E22" s="19" t="s">
        <v>103</v>
      </c>
      <c r="F22" s="19">
        <v>0.99975552412670698</v>
      </c>
      <c r="G22" s="19">
        <v>2.4792837779024023E-3</v>
      </c>
      <c r="H22" s="19">
        <v>2.31783253174991</v>
      </c>
      <c r="I22" s="19">
        <v>3.1597558139755209E-3</v>
      </c>
      <c r="J22" s="19">
        <v>15.223136364095355</v>
      </c>
      <c r="K22" s="19">
        <v>5.1933123012284567E-2</v>
      </c>
      <c r="L22" s="19">
        <v>15.2194367209111</v>
      </c>
      <c r="M22" s="19">
        <v>4.8495492526966083E-2</v>
      </c>
      <c r="N22" s="19">
        <v>35.284711912764415</v>
      </c>
      <c r="O22" s="19">
        <v>0.12651501159650411</v>
      </c>
      <c r="P22" s="19"/>
      <c r="Q22" s="19">
        <v>1534.986842705712</v>
      </c>
      <c r="R22" s="19">
        <v>8499.8479094457525</v>
      </c>
      <c r="S22" s="19">
        <v>129287.12419074003</v>
      </c>
      <c r="T22" s="19">
        <v>132309.16070306289</v>
      </c>
      <c r="U22" s="19">
        <v>305975.80585512047</v>
      </c>
      <c r="V22" s="19">
        <v>340.7809196257403</v>
      </c>
      <c r="W22" s="19">
        <v>512.60747155963372</v>
      </c>
      <c r="X22" s="19">
        <v>204891953.13165241</v>
      </c>
      <c r="Y22" s="19">
        <v>8152057.7795343986</v>
      </c>
      <c r="Z22" s="19">
        <v>2403.2862459967382</v>
      </c>
    </row>
    <row r="23" spans="1:33" s="18" customFormat="1" ht="13" x14ac:dyDescent="0.15">
      <c r="A23" s="35" t="s">
        <v>1</v>
      </c>
      <c r="B23" s="19" t="s">
        <v>104</v>
      </c>
      <c r="C23" s="19" t="s">
        <v>101</v>
      </c>
      <c r="D23" s="19" t="s">
        <v>102</v>
      </c>
      <c r="E23" s="19" t="s">
        <v>103</v>
      </c>
      <c r="F23" s="19">
        <v>0.99568571076793266</v>
      </c>
      <c r="G23" s="19">
        <v>3.3457984553988875E-3</v>
      </c>
      <c r="H23" s="19">
        <v>2.3099579427054415</v>
      </c>
      <c r="I23" s="19">
        <v>1.8952278578201023E-3</v>
      </c>
      <c r="J23" s="19">
        <v>15.215326816404723</v>
      </c>
      <c r="K23" s="19">
        <v>5.9898550006607161E-2</v>
      </c>
      <c r="L23" s="19">
        <v>15.149708625626884</v>
      </c>
      <c r="M23" s="19">
        <v>7.8079635060205141E-2</v>
      </c>
      <c r="N23" s="19">
        <v>35.146800398167613</v>
      </c>
      <c r="O23" s="19">
        <v>0.1236269822455771</v>
      </c>
      <c r="P23" s="19"/>
      <c r="Q23" s="19">
        <v>1532.4784234922597</v>
      </c>
      <c r="R23" s="19">
        <v>8765.1508724377854</v>
      </c>
      <c r="S23" s="19">
        <v>133247.12877970134</v>
      </c>
      <c r="T23" s="19">
        <v>135785.94136432605</v>
      </c>
      <c r="U23" s="19">
        <v>314241.21370624367</v>
      </c>
      <c r="V23" s="19">
        <v>38.812393511868031</v>
      </c>
      <c r="W23" s="19">
        <v>39.853268948655</v>
      </c>
      <c r="X23" s="19">
        <v>209617104.99408039</v>
      </c>
      <c r="Y23" s="19">
        <v>8505781.0207589027</v>
      </c>
      <c r="Z23" s="19">
        <v>1253.9899193459721</v>
      </c>
    </row>
    <row r="24" spans="1:33" s="21" customFormat="1" ht="13" x14ac:dyDescent="0.15">
      <c r="A24" s="36" t="s">
        <v>1</v>
      </c>
      <c r="B24" s="20" t="s">
        <v>104</v>
      </c>
      <c r="C24" s="20" t="s">
        <v>101</v>
      </c>
      <c r="D24" s="20" t="s">
        <v>102</v>
      </c>
      <c r="E24" s="20" t="s">
        <v>103</v>
      </c>
      <c r="F24" s="20">
        <v>0.99532164131540335</v>
      </c>
      <c r="G24" s="20">
        <v>2.731638416769361E-3</v>
      </c>
      <c r="H24" s="20">
        <v>2.3156743373733555</v>
      </c>
      <c r="I24" s="20">
        <v>3.3926911771998062E-3</v>
      </c>
      <c r="J24" s="20">
        <v>15.1804448133354</v>
      </c>
      <c r="K24" s="20">
        <v>4.4163742190368969E-2</v>
      </c>
      <c r="L24" s="20">
        <v>15.109444388320385</v>
      </c>
      <c r="M24" s="20">
        <v>3.9336221539288688E-2</v>
      </c>
      <c r="N24" s="20">
        <v>35.152993719768887</v>
      </c>
      <c r="O24" s="20">
        <v>9.7710641684124105E-2</v>
      </c>
      <c r="P24" s="20"/>
      <c r="Q24" s="20">
        <v>1437.8129350881879</v>
      </c>
      <c r="R24" s="20">
        <v>10113.146230157676</v>
      </c>
      <c r="S24" s="20">
        <v>153400.23905613131</v>
      </c>
      <c r="T24" s="20">
        <v>156307.48396641965</v>
      </c>
      <c r="U24" s="20">
        <v>362735.11205916328</v>
      </c>
      <c r="V24" s="20">
        <v>162.74853319970131</v>
      </c>
      <c r="W24" s="20">
        <v>564.12824279843289</v>
      </c>
      <c r="X24" s="20">
        <v>171603071.75026572</v>
      </c>
      <c r="Y24" s="20">
        <v>6714953.8459994076</v>
      </c>
      <c r="Z24" s="20">
        <v>1059.744561959337</v>
      </c>
    </row>
    <row r="25" spans="1:33" s="18" customFormat="1" ht="13" x14ac:dyDescent="0.15">
      <c r="A25" s="35">
        <v>444835</v>
      </c>
      <c r="B25" s="19" t="s">
        <v>105</v>
      </c>
      <c r="C25" s="19" t="s">
        <v>101</v>
      </c>
      <c r="D25" s="19" t="s">
        <v>102</v>
      </c>
      <c r="E25" s="19" t="s">
        <v>103</v>
      </c>
      <c r="F25" s="19">
        <v>0.96262038951247864</v>
      </c>
      <c r="G25" s="19">
        <v>3.2586061965755556E-3</v>
      </c>
      <c r="H25" s="19">
        <v>2.241344007468153</v>
      </c>
      <c r="I25" s="19">
        <v>7.5346441743630432E-3</v>
      </c>
      <c r="J25" s="19">
        <v>15.96428799872406</v>
      </c>
      <c r="K25" s="19">
        <v>6.9855536676041025E-2</v>
      </c>
      <c r="L25" s="19">
        <v>15.367520900969543</v>
      </c>
      <c r="M25" s="19">
        <v>8.7418186021499394E-2</v>
      </c>
      <c r="N25" s="19">
        <v>35.781412315531746</v>
      </c>
      <c r="O25" s="19">
        <v>0.21100016110208142</v>
      </c>
      <c r="P25" s="19"/>
      <c r="Q25" s="19">
        <v>8.8541012500000704</v>
      </c>
      <c r="R25" s="19">
        <v>5033.3295893674658</v>
      </c>
      <c r="S25" s="19">
        <v>82427.924742500036</v>
      </c>
      <c r="T25" s="19">
        <v>79972.076195000132</v>
      </c>
      <c r="U25" s="19">
        <v>187927.60649333347</v>
      </c>
      <c r="V25" s="19">
        <v>143.33798249999992</v>
      </c>
      <c r="W25" s="19">
        <v>346.25946187500011</v>
      </c>
      <c r="X25" s="19">
        <v>254953728.36468777</v>
      </c>
      <c r="Y25" s="19">
        <v>2441.9282233333315</v>
      </c>
      <c r="Z25" s="19">
        <v>13941.801676666673</v>
      </c>
    </row>
    <row r="26" spans="1:33" s="18" customFormat="1" ht="13" x14ac:dyDescent="0.15">
      <c r="A26" s="35">
        <v>444835</v>
      </c>
      <c r="B26" s="19" t="s">
        <v>105</v>
      </c>
      <c r="C26" s="19" t="s">
        <v>101</v>
      </c>
      <c r="D26" s="19" t="s">
        <v>102</v>
      </c>
      <c r="E26" s="19" t="s">
        <v>103</v>
      </c>
      <c r="F26" s="19">
        <v>0.96635940076209548</v>
      </c>
      <c r="G26" s="19">
        <v>2.7488283166744185E-3</v>
      </c>
      <c r="H26" s="19">
        <v>2.2157676387424603</v>
      </c>
      <c r="I26" s="19">
        <v>6.934406148927404E-3</v>
      </c>
      <c r="J26" s="19">
        <v>15.951159915598248</v>
      </c>
      <c r="K26" s="19">
        <v>9.7438660278222886E-2</v>
      </c>
      <c r="L26" s="19">
        <v>15.414525978706765</v>
      </c>
      <c r="M26" s="19">
        <v>9.089059714230753E-2</v>
      </c>
      <c r="N26" s="19">
        <v>35.344017536113725</v>
      </c>
      <c r="O26" s="19">
        <v>0.22772322980981771</v>
      </c>
      <c r="P26" s="19"/>
      <c r="Q26" s="19">
        <v>18.00890903846161</v>
      </c>
      <c r="R26" s="19">
        <v>2715.9118336845186</v>
      </c>
      <c r="S26" s="19">
        <v>44440.458976325914</v>
      </c>
      <c r="T26" s="19">
        <v>43282.963184271226</v>
      </c>
      <c r="U26" s="19">
        <v>100159.40263929829</v>
      </c>
      <c r="V26" s="19">
        <v>33.579785111336022</v>
      </c>
      <c r="W26" s="19">
        <v>123.48283846153788</v>
      </c>
      <c r="X26" s="19">
        <v>198928685.35343575</v>
      </c>
      <c r="Y26" s="19">
        <v>7023.2382079689733</v>
      </c>
      <c r="Z26" s="19">
        <v>43226.303932128933</v>
      </c>
    </row>
    <row r="27" spans="1:33" s="18" customFormat="1" ht="13" x14ac:dyDescent="0.15">
      <c r="A27" s="35">
        <v>444835</v>
      </c>
      <c r="B27" s="19" t="s">
        <v>105</v>
      </c>
      <c r="C27" s="19" t="s">
        <v>101</v>
      </c>
      <c r="D27" s="19" t="s">
        <v>102</v>
      </c>
      <c r="E27" s="19" t="s">
        <v>103</v>
      </c>
      <c r="F27" s="19">
        <v>0.96061132153080531</v>
      </c>
      <c r="G27" s="19">
        <v>2.0090689821151099E-3</v>
      </c>
      <c r="H27" s="19">
        <v>2.2323192223329831</v>
      </c>
      <c r="I27" s="19">
        <v>5.4530473831130993E-3</v>
      </c>
      <c r="J27" s="19">
        <v>15.902990154283916</v>
      </c>
      <c r="K27" s="19">
        <v>5.7686240225288676E-2</v>
      </c>
      <c r="L27" s="19">
        <v>15.276566216511272</v>
      </c>
      <c r="M27" s="19">
        <v>6.4864779027570763E-2</v>
      </c>
      <c r="N27" s="19">
        <v>35.500505937546535</v>
      </c>
      <c r="O27" s="19">
        <v>0.14943197029607916</v>
      </c>
      <c r="P27" s="19"/>
      <c r="Q27" s="19">
        <v>24.796799105691143</v>
      </c>
      <c r="R27" s="19">
        <v>4948.5649135162448</v>
      </c>
      <c r="S27" s="19">
        <v>80729.016248963395</v>
      </c>
      <c r="T27" s="19">
        <v>78157.030456646302</v>
      </c>
      <c r="U27" s="19">
        <v>183297.42513857715</v>
      </c>
      <c r="V27" s="19">
        <v>300.22549959349845</v>
      </c>
      <c r="W27" s="19">
        <v>261.57089148374126</v>
      </c>
      <c r="X27" s="19">
        <v>255110009.42435005</v>
      </c>
      <c r="Y27" s="19">
        <v>41262.986930873973</v>
      </c>
      <c r="Z27" s="19">
        <v>32342.777813638211</v>
      </c>
    </row>
    <row r="28" spans="1:33" s="22" customFormat="1" ht="13" x14ac:dyDescent="0.15">
      <c r="A28" s="35">
        <v>444835</v>
      </c>
      <c r="B28" s="19" t="s">
        <v>105</v>
      </c>
      <c r="C28" s="19" t="s">
        <v>101</v>
      </c>
      <c r="D28" s="19" t="s">
        <v>102</v>
      </c>
      <c r="E28" s="19" t="s">
        <v>103</v>
      </c>
      <c r="F28" s="19">
        <v>0.96963586500984011</v>
      </c>
      <c r="G28" s="19">
        <v>3.8437028138251757E-3</v>
      </c>
      <c r="H28" s="19">
        <v>2.2441619537098489</v>
      </c>
      <c r="I28" s="19">
        <v>3.4894043169972962E-3</v>
      </c>
      <c r="J28" s="19">
        <v>15.881716986445227</v>
      </c>
      <c r="K28" s="19">
        <v>8.5048016748295444E-2</v>
      </c>
      <c r="L28" s="19">
        <v>15.399448216095282</v>
      </c>
      <c r="M28" s="19">
        <v>7.6458479731751752E-2</v>
      </c>
      <c r="N28" s="19">
        <v>35.64108487942736</v>
      </c>
      <c r="O28" s="19">
        <v>0.20631872960007802</v>
      </c>
      <c r="P28" s="19"/>
      <c r="Q28" s="19">
        <v>1E-4</v>
      </c>
      <c r="R28" s="19">
        <v>2808.5363627395409</v>
      </c>
      <c r="S28" s="19">
        <v>45754.804041302275</v>
      </c>
      <c r="T28" s="19">
        <v>44720.975540111365</v>
      </c>
      <c r="U28" s="19">
        <v>104475.42837145738</v>
      </c>
      <c r="V28" s="19">
        <v>40.236345526315795</v>
      </c>
      <c r="W28" s="19">
        <v>171.77543376518446</v>
      </c>
      <c r="X28" s="19">
        <v>209578052.08853254</v>
      </c>
      <c r="Y28" s="19">
        <v>3174.0964389912333</v>
      </c>
      <c r="Z28" s="19">
        <v>48750.073900414929</v>
      </c>
    </row>
    <row r="29" spans="1:33" s="4" customFormat="1" ht="13" x14ac:dyDescent="0.15">
      <c r="A29" s="35">
        <v>444835</v>
      </c>
      <c r="B29" s="19" t="s">
        <v>105</v>
      </c>
      <c r="C29" s="19" t="s">
        <v>101</v>
      </c>
      <c r="D29" s="19" t="s">
        <v>102</v>
      </c>
      <c r="E29" s="19" t="s">
        <v>103</v>
      </c>
      <c r="F29" s="19">
        <v>0.95871622278469826</v>
      </c>
      <c r="G29" s="19">
        <v>2.2412890390434569E-3</v>
      </c>
      <c r="H29" s="19">
        <v>2.2292603131242976</v>
      </c>
      <c r="I29" s="19">
        <v>4.9920409883918116E-3</v>
      </c>
      <c r="J29" s="19">
        <v>16.097694750002272</v>
      </c>
      <c r="K29" s="19">
        <v>8.5195413781887511E-2</v>
      </c>
      <c r="L29" s="19">
        <v>15.433108909752638</v>
      </c>
      <c r="M29" s="19">
        <v>8.5987889998448599E-2</v>
      </c>
      <c r="N29" s="19">
        <v>35.885939762836486</v>
      </c>
      <c r="O29" s="19">
        <v>0.16792177689862536</v>
      </c>
      <c r="P29" s="19"/>
      <c r="Q29" s="19">
        <v>24.598456705089248</v>
      </c>
      <c r="R29" s="19">
        <v>4878.8321962158006</v>
      </c>
      <c r="S29" s="19">
        <v>79435.524206255897</v>
      </c>
      <c r="T29" s="19">
        <v>76272.914531635673</v>
      </c>
      <c r="U29" s="19">
        <v>180325.06632650862</v>
      </c>
      <c r="V29" s="19">
        <v>225.61908582572823</v>
      </c>
      <c r="W29" s="19">
        <v>232.05474553415223</v>
      </c>
      <c r="X29" s="19">
        <v>200568469.34987667</v>
      </c>
      <c r="Y29" s="19" t="s">
        <v>31</v>
      </c>
      <c r="Z29" s="19">
        <v>45215.413452335706</v>
      </c>
      <c r="AA29" s="3"/>
      <c r="AB29" s="3"/>
      <c r="AC29" s="3"/>
      <c r="AD29" s="3"/>
      <c r="AE29" s="3"/>
      <c r="AF29" s="3"/>
      <c r="AG29" s="3"/>
    </row>
    <row r="30" spans="1:33" s="4" customFormat="1" ht="13" x14ac:dyDescent="0.15">
      <c r="A30" s="35">
        <v>444835</v>
      </c>
      <c r="B30" s="19" t="s">
        <v>105</v>
      </c>
      <c r="C30" s="19" t="s">
        <v>101</v>
      </c>
      <c r="D30" s="19" t="s">
        <v>102</v>
      </c>
      <c r="E30" s="19" t="s">
        <v>103</v>
      </c>
      <c r="F30" s="19">
        <v>0.9564975240034379</v>
      </c>
      <c r="G30" s="19">
        <v>3.8598404532864832E-3</v>
      </c>
      <c r="H30" s="19">
        <v>2.226316440751563</v>
      </c>
      <c r="I30" s="19">
        <v>1.3421163153849967E-2</v>
      </c>
      <c r="J30" s="19">
        <v>16.209234885782603</v>
      </c>
      <c r="K30" s="19">
        <v>0.11208631015626415</v>
      </c>
      <c r="L30" s="19">
        <v>15.504080182638424</v>
      </c>
      <c r="M30" s="19">
        <v>0.11212190779541402</v>
      </c>
      <c r="N30" s="19">
        <v>36.086872881550576</v>
      </c>
      <c r="O30" s="19">
        <v>0.3626346067234647</v>
      </c>
      <c r="P30" s="19"/>
      <c r="Q30" s="19">
        <v>6.6460173500398554</v>
      </c>
      <c r="R30" s="19">
        <v>2302.0092214661372</v>
      </c>
      <c r="S30" s="19">
        <v>37741.473483136921</v>
      </c>
      <c r="T30" s="19">
        <v>36153.837023568922</v>
      </c>
      <c r="U30" s="19">
        <v>85556.498408346204</v>
      </c>
      <c r="V30" s="19">
        <v>78.757802072539604</v>
      </c>
      <c r="W30" s="19">
        <v>398.53441849591707</v>
      </c>
      <c r="X30" s="19">
        <v>223952491.37118423</v>
      </c>
      <c r="Y30" s="19" t="s">
        <v>31</v>
      </c>
      <c r="Z30" s="19">
        <v>11745.534990512906</v>
      </c>
      <c r="AA30" s="3"/>
      <c r="AB30" s="3"/>
      <c r="AC30" s="3"/>
      <c r="AD30" s="3"/>
      <c r="AE30" s="3"/>
      <c r="AF30" s="3"/>
      <c r="AG30" s="3"/>
    </row>
    <row r="31" spans="1:33" s="4" customFormat="1" ht="13" x14ac:dyDescent="0.15">
      <c r="A31" s="35">
        <v>444835</v>
      </c>
      <c r="B31" s="19" t="s">
        <v>105</v>
      </c>
      <c r="C31" s="19" t="s">
        <v>101</v>
      </c>
      <c r="D31" s="19" t="s">
        <v>102</v>
      </c>
      <c r="E31" s="19" t="s">
        <v>103</v>
      </c>
      <c r="F31" s="19">
        <v>0.96102503495205716</v>
      </c>
      <c r="G31" s="19">
        <v>2.7402220489598592E-3</v>
      </c>
      <c r="H31" s="19">
        <v>2.2366722002247159</v>
      </c>
      <c r="I31" s="19">
        <v>5.0992200982216121E-3</v>
      </c>
      <c r="J31" s="19">
        <v>15.967173028670443</v>
      </c>
      <c r="K31" s="19">
        <v>0.12119632661548066</v>
      </c>
      <c r="L31" s="19">
        <v>15.344840107768684</v>
      </c>
      <c r="M31" s="19">
        <v>0.12017917435682964</v>
      </c>
      <c r="N31" s="19">
        <v>35.713318675029946</v>
      </c>
      <c r="O31" s="19">
        <v>0.24196099589415485</v>
      </c>
      <c r="P31" s="19"/>
      <c r="Q31" s="19">
        <v>4.6421596452574221</v>
      </c>
      <c r="R31" s="19">
        <v>4150.4812887232065</v>
      </c>
      <c r="S31" s="19">
        <v>67031.735296651561</v>
      </c>
      <c r="T31" s="19">
        <v>64515.230919930167</v>
      </c>
      <c r="U31" s="19">
        <v>152657.78676192916</v>
      </c>
      <c r="V31" s="19">
        <v>872.16097142855051</v>
      </c>
      <c r="W31" s="19">
        <v>919.95160963910109</v>
      </c>
      <c r="X31" s="19">
        <v>216239896.00860506</v>
      </c>
      <c r="Y31" s="19" t="s">
        <v>31</v>
      </c>
      <c r="Z31" s="19">
        <v>48910.894726388964</v>
      </c>
      <c r="AA31" s="3"/>
      <c r="AB31" s="3"/>
      <c r="AC31" s="3"/>
      <c r="AD31" s="3"/>
      <c r="AE31" s="3"/>
      <c r="AF31" s="3"/>
      <c r="AG31" s="3"/>
    </row>
    <row r="32" spans="1:33" s="6" customFormat="1" ht="13" x14ac:dyDescent="0.15">
      <c r="A32" s="36">
        <v>444835</v>
      </c>
      <c r="B32" s="20" t="s">
        <v>105</v>
      </c>
      <c r="C32" s="20" t="s">
        <v>101</v>
      </c>
      <c r="D32" s="20" t="s">
        <v>102</v>
      </c>
      <c r="E32" s="20" t="s">
        <v>103</v>
      </c>
      <c r="F32" s="20">
        <v>0.97253878712749331</v>
      </c>
      <c r="G32" s="20">
        <v>7.0185949292901626E-3</v>
      </c>
      <c r="H32" s="20">
        <v>2.2532558072500111</v>
      </c>
      <c r="I32" s="20">
        <v>1.0164026243910206E-2</v>
      </c>
      <c r="J32" s="20">
        <v>15.752277278542088</v>
      </c>
      <c r="K32" s="20">
        <v>0.17773709796799983</v>
      </c>
      <c r="L32" s="20">
        <v>15.319687563168173</v>
      </c>
      <c r="M32" s="20">
        <v>0.1902790939483876</v>
      </c>
      <c r="N32" s="20">
        <v>35.493896749412819</v>
      </c>
      <c r="O32" s="20">
        <v>0.37753397211468215</v>
      </c>
      <c r="P32" s="20"/>
      <c r="Q32" s="20">
        <v>18.654028124999599</v>
      </c>
      <c r="R32" s="20">
        <v>2140.5270847323577</v>
      </c>
      <c r="S32" s="20">
        <v>34105.367956490372</v>
      </c>
      <c r="T32" s="20">
        <v>33217.899061298122</v>
      </c>
      <c r="U32" s="20">
        <v>78245.307344951885</v>
      </c>
      <c r="V32" s="20">
        <v>62.885382211538719</v>
      </c>
      <c r="W32" s="20">
        <v>197.60006466346184</v>
      </c>
      <c r="X32" s="20">
        <v>214928047.41614431</v>
      </c>
      <c r="Y32" s="20" t="s">
        <v>31</v>
      </c>
      <c r="Z32" s="20">
        <v>41871.359127403892</v>
      </c>
      <c r="AA32" s="5"/>
      <c r="AB32" s="5"/>
      <c r="AC32" s="5"/>
      <c r="AD32" s="5"/>
      <c r="AE32" s="5"/>
      <c r="AF32" s="5"/>
      <c r="AG32" s="5"/>
    </row>
    <row r="33" spans="1:28" s="18" customFormat="1" ht="13" x14ac:dyDescent="0.15">
      <c r="A33" s="35">
        <v>444824</v>
      </c>
      <c r="B33" s="19" t="s">
        <v>106</v>
      </c>
      <c r="C33" s="19" t="s">
        <v>101</v>
      </c>
      <c r="D33" s="19" t="s">
        <v>102</v>
      </c>
      <c r="E33" s="19" t="s">
        <v>103</v>
      </c>
      <c r="F33" s="19">
        <v>0.95611223334217088</v>
      </c>
      <c r="G33" s="19">
        <v>1.7067383642665073E-3</v>
      </c>
      <c r="H33" s="19">
        <v>2.20511791072785</v>
      </c>
      <c r="I33" s="19">
        <v>4.1760257582855584E-3</v>
      </c>
      <c r="J33" s="19">
        <v>16.06808973683054</v>
      </c>
      <c r="K33" s="19">
        <v>8.2847345586875981E-2</v>
      </c>
      <c r="L33" s="19">
        <v>15.362911811019003</v>
      </c>
      <c r="M33" s="19">
        <v>7.3311705798622229E-2</v>
      </c>
      <c r="N33" s="19">
        <v>35.432020989509354</v>
      </c>
      <c r="O33" s="19">
        <v>0.13215676787000616</v>
      </c>
      <c r="P33" s="19"/>
      <c r="Q33" s="19">
        <v>8.5771129255320133</v>
      </c>
      <c r="R33" s="19">
        <v>8222.7365994302418</v>
      </c>
      <c r="S33" s="19">
        <v>135351.6222892199</v>
      </c>
      <c r="T33" s="19">
        <v>130131.36640352843</v>
      </c>
      <c r="U33" s="19">
        <v>303595.06917781878</v>
      </c>
      <c r="V33" s="19">
        <v>247.71225212766097</v>
      </c>
      <c r="W33" s="19">
        <v>442.92264226950482</v>
      </c>
      <c r="X33" s="19">
        <v>356866314.29138827</v>
      </c>
      <c r="Y33" s="19">
        <v>3235.4730853014216</v>
      </c>
      <c r="Z33" s="19">
        <v>20500.253523687847</v>
      </c>
    </row>
    <row r="34" spans="1:28" s="18" customFormat="1" ht="13" x14ac:dyDescent="0.15">
      <c r="A34" s="35">
        <v>444824</v>
      </c>
      <c r="B34" s="19" t="s">
        <v>106</v>
      </c>
      <c r="C34" s="19" t="s">
        <v>101</v>
      </c>
      <c r="D34" s="19" t="s">
        <v>102</v>
      </c>
      <c r="E34" s="19" t="s">
        <v>103</v>
      </c>
      <c r="F34" s="19">
        <v>0.95596998955542023</v>
      </c>
      <c r="G34" s="19">
        <v>1.4908242425511783E-3</v>
      </c>
      <c r="H34" s="19">
        <v>2.2102441935177652</v>
      </c>
      <c r="I34" s="19">
        <v>2.8524580045208334E-3</v>
      </c>
      <c r="J34" s="19">
        <v>16.02193170511784</v>
      </c>
      <c r="K34" s="19">
        <v>4.7036143958920952E-2</v>
      </c>
      <c r="L34" s="19">
        <v>15.316501482943959</v>
      </c>
      <c r="M34" s="19">
        <v>3.1008135801415607E-2</v>
      </c>
      <c r="N34" s="19">
        <v>35.412369745298008</v>
      </c>
      <c r="O34" s="19">
        <v>0.10046735991738225</v>
      </c>
      <c r="P34" s="19"/>
      <c r="Q34" s="19">
        <v>23.17464900756152</v>
      </c>
      <c r="R34" s="19">
        <v>9216.6807287285956</v>
      </c>
      <c r="S34" s="19">
        <v>151282.78062156742</v>
      </c>
      <c r="T34" s="19">
        <v>145478.36523541107</v>
      </c>
      <c r="U34" s="19">
        <v>340175.57703061565</v>
      </c>
      <c r="V34" s="19">
        <v>203.03791304347837</v>
      </c>
      <c r="W34" s="19">
        <v>608.42535160680609</v>
      </c>
      <c r="X34" s="19">
        <v>334997638.88339716</v>
      </c>
      <c r="Y34" s="19">
        <v>2016.862083969753</v>
      </c>
      <c r="Z34" s="19">
        <v>9713.4751901291802</v>
      </c>
    </row>
    <row r="35" spans="1:28" s="18" customFormat="1" ht="13" x14ac:dyDescent="0.15">
      <c r="A35" s="35">
        <v>444824</v>
      </c>
      <c r="B35" s="19" t="s">
        <v>106</v>
      </c>
      <c r="C35" s="19" t="s">
        <v>101</v>
      </c>
      <c r="D35" s="19" t="s">
        <v>102</v>
      </c>
      <c r="E35" s="19" t="s">
        <v>103</v>
      </c>
      <c r="F35" s="19">
        <v>0.96309358707322212</v>
      </c>
      <c r="G35" s="19">
        <v>1.5448197161513418E-3</v>
      </c>
      <c r="H35" s="19">
        <v>2.2192489929353991</v>
      </c>
      <c r="I35" s="19">
        <v>2.8385226854723091E-3</v>
      </c>
      <c r="J35" s="19">
        <v>16.007166495239616</v>
      </c>
      <c r="K35" s="19">
        <v>7.5434703808157741E-2</v>
      </c>
      <c r="L35" s="19">
        <v>15.416414999115073</v>
      </c>
      <c r="M35" s="19">
        <v>7.8448994705670336E-2</v>
      </c>
      <c r="N35" s="19">
        <v>35.523876397357441</v>
      </c>
      <c r="O35" s="19">
        <v>0.16172874300323359</v>
      </c>
      <c r="P35" s="19"/>
      <c r="Q35" s="19">
        <v>11.767212326498282</v>
      </c>
      <c r="R35" s="19">
        <v>9681.512928456661</v>
      </c>
      <c r="S35" s="19">
        <v>158765.15794146681</v>
      </c>
      <c r="T35" s="19">
        <v>153802.45036715575</v>
      </c>
      <c r="U35" s="19">
        <v>358445.34571921942</v>
      </c>
      <c r="V35" s="19">
        <v>270.90620976340688</v>
      </c>
      <c r="W35" s="19">
        <v>96.846779179810767</v>
      </c>
      <c r="X35" s="19">
        <v>339832020.10802042</v>
      </c>
      <c r="Y35" s="19">
        <v>1698.8960845846523</v>
      </c>
      <c r="Z35" s="19">
        <v>13569.018000778113</v>
      </c>
    </row>
    <row r="36" spans="1:28" s="18" customFormat="1" ht="13" x14ac:dyDescent="0.15">
      <c r="A36" s="35">
        <v>444824</v>
      </c>
      <c r="B36" s="19" t="s">
        <v>106</v>
      </c>
      <c r="C36" s="19" t="s">
        <v>101</v>
      </c>
      <c r="D36" s="19" t="s">
        <v>102</v>
      </c>
      <c r="E36" s="19" t="s">
        <v>103</v>
      </c>
      <c r="F36" s="19">
        <v>0.9614013353523736</v>
      </c>
      <c r="G36" s="19">
        <v>2.6319140907927019E-3</v>
      </c>
      <c r="H36" s="19">
        <v>2.2217461604858797</v>
      </c>
      <c r="I36" s="19">
        <v>4.7617121329452446E-3</v>
      </c>
      <c r="J36" s="19">
        <v>15.977282852904198</v>
      </c>
      <c r="K36" s="19">
        <v>5.5654477845546071E-2</v>
      </c>
      <c r="L36" s="19">
        <v>15.360596159046226</v>
      </c>
      <c r="M36" s="19">
        <v>3.8025570604295088E-2</v>
      </c>
      <c r="N36" s="19">
        <v>35.497455291867411</v>
      </c>
      <c r="O36" s="19">
        <v>0.105472034164613</v>
      </c>
      <c r="P36" s="19"/>
      <c r="Q36" s="19">
        <v>8.7988462943260402</v>
      </c>
      <c r="R36" s="19">
        <v>8207.297372592484</v>
      </c>
      <c r="S36" s="19">
        <v>134335.92260420232</v>
      </c>
      <c r="T36" s="19">
        <v>129885.11707395408</v>
      </c>
      <c r="U36" s="19">
        <v>303606.97358164884</v>
      </c>
      <c r="V36" s="19">
        <v>10.283698404255432</v>
      </c>
      <c r="W36" s="19">
        <v>2.7127635992907604</v>
      </c>
      <c r="X36" s="19">
        <v>327640770.46052647</v>
      </c>
      <c r="Y36" s="19">
        <v>4272.9373675886536</v>
      </c>
      <c r="Z36" s="19">
        <v>17812.044028173743</v>
      </c>
    </row>
    <row r="37" spans="1:28" s="18" customFormat="1" ht="13" x14ac:dyDescent="0.15">
      <c r="A37" s="35">
        <v>444824</v>
      </c>
      <c r="B37" s="19" t="s">
        <v>106</v>
      </c>
      <c r="C37" s="19" t="s">
        <v>101</v>
      </c>
      <c r="D37" s="19" t="s">
        <v>102</v>
      </c>
      <c r="E37" s="19" t="s">
        <v>103</v>
      </c>
      <c r="F37" s="19">
        <v>0.9602029018227809</v>
      </c>
      <c r="G37" s="19">
        <v>2.3823856446826448E-3</v>
      </c>
      <c r="H37" s="19">
        <v>2.2109991752613252</v>
      </c>
      <c r="I37" s="19">
        <v>3.8849326153888811E-3</v>
      </c>
      <c r="J37" s="19">
        <v>15.971073078807661</v>
      </c>
      <c r="K37" s="19">
        <v>4.3003383170022697E-2</v>
      </c>
      <c r="L37" s="19">
        <v>15.33548595829425</v>
      </c>
      <c r="M37" s="19">
        <v>6.618124400375841E-2</v>
      </c>
      <c r="N37" s="19">
        <v>35.31201787961367</v>
      </c>
      <c r="O37" s="19">
        <v>0.10606201714301325</v>
      </c>
      <c r="P37" s="19"/>
      <c r="Q37" s="19">
        <v>9.9461735144926209</v>
      </c>
      <c r="R37" s="19">
        <v>8108.6903996330411</v>
      </c>
      <c r="S37" s="19">
        <v>132671.24933445657</v>
      </c>
      <c r="T37" s="19">
        <v>128123.36095469746</v>
      </c>
      <c r="U37" s="19">
        <v>298402.87151660089</v>
      </c>
      <c r="V37" s="19">
        <v>7.8623126795841749</v>
      </c>
      <c r="W37" s="19">
        <v>167.32983742911517</v>
      </c>
      <c r="X37" s="19">
        <v>356424405.85687184</v>
      </c>
      <c r="Y37" s="19">
        <v>4120.1792764366774</v>
      </c>
      <c r="Z37" s="19">
        <v>29064.508667810351</v>
      </c>
    </row>
    <row r="38" spans="1:28" s="18" customFormat="1" ht="13" x14ac:dyDescent="0.15">
      <c r="A38" s="35">
        <v>444824</v>
      </c>
      <c r="B38" s="19" t="s">
        <v>106</v>
      </c>
      <c r="C38" s="19" t="s">
        <v>101</v>
      </c>
      <c r="D38" s="19" t="s">
        <v>102</v>
      </c>
      <c r="E38" s="19" t="s">
        <v>103</v>
      </c>
      <c r="F38" s="19">
        <v>0.95937633618293094</v>
      </c>
      <c r="G38" s="19">
        <v>2.3126990273970131E-3</v>
      </c>
      <c r="H38" s="19">
        <v>2.2125611407229404</v>
      </c>
      <c r="I38" s="19">
        <v>3.3225515593382224E-3</v>
      </c>
      <c r="J38" s="19">
        <v>15.964627705491514</v>
      </c>
      <c r="K38" s="19">
        <v>4.7744731911138691E-2</v>
      </c>
      <c r="L38" s="19">
        <v>15.316100875213639</v>
      </c>
      <c r="M38" s="19">
        <v>6.6306004624800643E-2</v>
      </c>
      <c r="N38" s="19">
        <v>35.322703431041276</v>
      </c>
      <c r="O38" s="19">
        <v>0.13398399063069397</v>
      </c>
      <c r="P38" s="19"/>
      <c r="Q38" s="19">
        <v>18.993878014184325</v>
      </c>
      <c r="R38" s="19">
        <v>7663.9607078261442</v>
      </c>
      <c r="S38" s="19">
        <v>125342.42104808521</v>
      </c>
      <c r="T38" s="19">
        <v>120927.00805079786</v>
      </c>
      <c r="U38" s="19">
        <v>282101.74934937974</v>
      </c>
      <c r="V38" s="19">
        <v>14.184385992907886</v>
      </c>
      <c r="W38" s="19">
        <v>2142.7150573936096</v>
      </c>
      <c r="X38" s="19">
        <v>351603843.75242209</v>
      </c>
      <c r="Y38" s="19">
        <v>4566.0042613120631</v>
      </c>
      <c r="Z38" s="19">
        <v>90152.425596276546</v>
      </c>
    </row>
    <row r="39" spans="1:28" s="18" customFormat="1" ht="13" x14ac:dyDescent="0.15">
      <c r="A39" s="35">
        <v>444824</v>
      </c>
      <c r="B39" s="19" t="s">
        <v>106</v>
      </c>
      <c r="C39" s="19" t="s">
        <v>101</v>
      </c>
      <c r="D39" s="19" t="s">
        <v>102</v>
      </c>
      <c r="E39" s="19" t="s">
        <v>103</v>
      </c>
      <c r="F39" s="19">
        <v>0.96203885980436254</v>
      </c>
      <c r="G39" s="19">
        <v>2.2884482022977391E-3</v>
      </c>
      <c r="H39" s="19">
        <v>2.2140664287523419</v>
      </c>
      <c r="I39" s="19">
        <v>3.0964467971522683E-3</v>
      </c>
      <c r="J39" s="19">
        <v>15.920832942553607</v>
      </c>
      <c r="K39" s="19">
        <v>4.7641373019806518E-2</v>
      </c>
      <c r="L39" s="19">
        <v>15.31647569427248</v>
      </c>
      <c r="M39" s="19">
        <v>6.3837143294333987E-2</v>
      </c>
      <c r="N39" s="19">
        <v>35.249769814674337</v>
      </c>
      <c r="O39" s="19">
        <v>0.12047893541960812</v>
      </c>
      <c r="P39" s="19"/>
      <c r="Q39" s="19">
        <v>1E-4</v>
      </c>
      <c r="R39" s="19">
        <v>6860.7104079786232</v>
      </c>
      <c r="S39" s="19">
        <v>111902.48489634167</v>
      </c>
      <c r="T39" s="19">
        <v>108304.44732786581</v>
      </c>
      <c r="U39" s="19">
        <v>252072.96594292703</v>
      </c>
      <c r="V39" s="19">
        <v>4.8170697764227928</v>
      </c>
      <c r="W39" s="19">
        <v>13.963422378048932</v>
      </c>
      <c r="X39" s="19">
        <v>376220593.16888016</v>
      </c>
      <c r="Y39" s="19">
        <v>5790.8239380284094</v>
      </c>
      <c r="Z39" s="19">
        <v>7450.9364815040644</v>
      </c>
    </row>
    <row r="40" spans="1:28" s="18" customFormat="1" ht="13" x14ac:dyDescent="0.15">
      <c r="A40" s="35">
        <v>444824</v>
      </c>
      <c r="B40" s="19" t="s">
        <v>106</v>
      </c>
      <c r="C40" s="19" t="s">
        <v>101</v>
      </c>
      <c r="D40" s="19" t="s">
        <v>102</v>
      </c>
      <c r="E40" s="19" t="s">
        <v>103</v>
      </c>
      <c r="F40" s="19">
        <v>0.96422678245517812</v>
      </c>
      <c r="G40" s="19">
        <v>1.8659056828827839E-3</v>
      </c>
      <c r="H40" s="19">
        <v>2.2191669036156183</v>
      </c>
      <c r="I40" s="19">
        <v>3.2135984635962671E-3</v>
      </c>
      <c r="J40" s="19">
        <v>15.843023119371455</v>
      </c>
      <c r="K40" s="19">
        <v>5.6720884397539272E-2</v>
      </c>
      <c r="L40" s="19">
        <v>15.276282838070401</v>
      </c>
      <c r="M40" s="19">
        <v>6.7211955426435668E-2</v>
      </c>
      <c r="N40" s="19">
        <v>35.158300774282978</v>
      </c>
      <c r="O40" s="19">
        <v>0.14054321506760023</v>
      </c>
      <c r="P40" s="19"/>
      <c r="Q40" s="19">
        <v>16.023779787233835</v>
      </c>
      <c r="R40" s="19">
        <v>6165.4175941049079</v>
      </c>
      <c r="S40" s="19">
        <v>100069.81152430866</v>
      </c>
      <c r="T40" s="19">
        <v>97067.025377659447</v>
      </c>
      <c r="U40" s="19">
        <v>225932.03560292552</v>
      </c>
      <c r="V40" s="19">
        <v>335.65748457447125</v>
      </c>
      <c r="W40" s="19">
        <v>381.55994333333274</v>
      </c>
      <c r="X40" s="19">
        <v>349388673.47626472</v>
      </c>
      <c r="Y40" s="19">
        <v>1091.4798146631229</v>
      </c>
      <c r="Z40" s="19">
        <v>10876.142975709219</v>
      </c>
    </row>
    <row r="41" spans="1:28" s="22" customFormat="1" ht="13" x14ac:dyDescent="0.15">
      <c r="A41" s="35">
        <v>444824</v>
      </c>
      <c r="B41" s="19" t="s">
        <v>106</v>
      </c>
      <c r="C41" s="19" t="s">
        <v>101</v>
      </c>
      <c r="D41" s="19" t="s">
        <v>102</v>
      </c>
      <c r="E41" s="19" t="s">
        <v>103</v>
      </c>
      <c r="F41" s="19">
        <v>0.9651200025576635</v>
      </c>
      <c r="G41" s="19">
        <v>2.6054434136896674E-3</v>
      </c>
      <c r="H41" s="19">
        <v>2.214648335055442</v>
      </c>
      <c r="I41" s="19">
        <v>5.323985345423372E-3</v>
      </c>
      <c r="J41" s="19">
        <v>15.824870975758325</v>
      </c>
      <c r="K41" s="19">
        <v>4.747019175528381E-2</v>
      </c>
      <c r="L41" s="19">
        <v>15.272915222727448</v>
      </c>
      <c r="M41" s="19">
        <v>4.6113694234079607E-2</v>
      </c>
      <c r="N41" s="19">
        <v>35.046512193307855</v>
      </c>
      <c r="O41" s="19">
        <v>0.1182043313874625</v>
      </c>
      <c r="P41" s="19"/>
      <c r="Q41" s="19">
        <v>0.77576102836869154</v>
      </c>
      <c r="R41" s="19">
        <v>6990.0902968856126</v>
      </c>
      <c r="S41" s="19">
        <v>113326.12227398953</v>
      </c>
      <c r="T41" s="19">
        <v>110039.72317407808</v>
      </c>
      <c r="U41" s="19">
        <v>255353.34906893587</v>
      </c>
      <c r="V41" s="19">
        <v>2.535458812056719</v>
      </c>
      <c r="W41" s="19">
        <v>17.907879078014069</v>
      </c>
      <c r="X41" s="19">
        <v>366813475.77723765</v>
      </c>
      <c r="Y41" s="19">
        <v>2225.3863868794419</v>
      </c>
      <c r="Z41" s="19">
        <v>16953.544303617011</v>
      </c>
    </row>
    <row r="42" spans="1:28" s="4" customFormat="1" ht="13" x14ac:dyDescent="0.15">
      <c r="A42" s="35">
        <v>444824</v>
      </c>
      <c r="B42" s="19" t="s">
        <v>106</v>
      </c>
      <c r="C42" s="19" t="s">
        <v>101</v>
      </c>
      <c r="D42" s="19" t="s">
        <v>102</v>
      </c>
      <c r="E42" s="19" t="s">
        <v>103</v>
      </c>
      <c r="F42" s="19">
        <v>0.95861197433622536</v>
      </c>
      <c r="G42" s="19">
        <v>2.5792689027211179E-3</v>
      </c>
      <c r="H42" s="19">
        <v>2.2228572582546282</v>
      </c>
      <c r="I42" s="19">
        <v>5.603725379393484E-3</v>
      </c>
      <c r="J42" s="19">
        <v>16.012807379620661</v>
      </c>
      <c r="K42" s="19">
        <v>6.194899417788674E-2</v>
      </c>
      <c r="L42" s="19">
        <v>15.350053968625616</v>
      </c>
      <c r="M42" s="19">
        <v>5.8795442993319527E-2</v>
      </c>
      <c r="N42" s="19">
        <v>35.594170286194796</v>
      </c>
      <c r="O42" s="19">
        <v>0.14379768774265198</v>
      </c>
      <c r="P42" s="19"/>
      <c r="Q42" s="19">
        <v>1E-4</v>
      </c>
      <c r="R42" s="19">
        <v>7065.1556922028785</v>
      </c>
      <c r="S42" s="19">
        <v>114445.70867682136</v>
      </c>
      <c r="T42" s="19">
        <v>109858.64476905508</v>
      </c>
      <c r="U42" s="19">
        <v>258948.91864343797</v>
      </c>
      <c r="V42" s="19">
        <v>9.4882107365794255</v>
      </c>
      <c r="W42" s="19">
        <v>10.736712734082545</v>
      </c>
      <c r="X42" s="19">
        <v>246339659.84016028</v>
      </c>
      <c r="Y42" s="19" t="s">
        <v>31</v>
      </c>
      <c r="Z42" s="19">
        <v>13128.152996562903</v>
      </c>
      <c r="AA42" s="3"/>
      <c r="AB42" s="3"/>
    </row>
    <row r="43" spans="1:28" s="4" customFormat="1" ht="13" x14ac:dyDescent="0.15">
      <c r="A43" s="35">
        <v>444824</v>
      </c>
      <c r="B43" s="19" t="s">
        <v>106</v>
      </c>
      <c r="C43" s="19" t="s">
        <v>101</v>
      </c>
      <c r="D43" s="19" t="s">
        <v>102</v>
      </c>
      <c r="E43" s="19" t="s">
        <v>103</v>
      </c>
      <c r="F43" s="19">
        <v>0.95869358589758347</v>
      </c>
      <c r="G43" s="19">
        <v>2.8814456717713727E-3</v>
      </c>
      <c r="H43" s="19">
        <v>2.2196855108869027</v>
      </c>
      <c r="I43" s="19">
        <v>3.4764940690913521E-3</v>
      </c>
      <c r="J43" s="19">
        <v>15.971228520555194</v>
      </c>
      <c r="K43" s="19">
        <v>4.8962257552123509E-2</v>
      </c>
      <c r="L43" s="19">
        <v>15.311499306249475</v>
      </c>
      <c r="M43" s="19">
        <v>3.8749832997547917E-2</v>
      </c>
      <c r="N43" s="19">
        <v>35.451089776801709</v>
      </c>
      <c r="O43" s="19">
        <v>0.10914787492600651</v>
      </c>
      <c r="P43" s="19"/>
      <c r="Q43" s="19">
        <v>25.793107500950399</v>
      </c>
      <c r="R43" s="19">
        <v>8975.6210901443919</v>
      </c>
      <c r="S43" s="19">
        <v>145016.63547084478</v>
      </c>
      <c r="T43" s="19">
        <v>139214.64372666445</v>
      </c>
      <c r="U43" s="19">
        <v>327643.22513075231</v>
      </c>
      <c r="V43" s="19">
        <v>7.5472387241690813</v>
      </c>
      <c r="W43" s="19">
        <v>20.543815376192942</v>
      </c>
      <c r="X43" s="19">
        <v>256001524.47315663</v>
      </c>
      <c r="Y43" s="19" t="s">
        <v>31</v>
      </c>
      <c r="Z43" s="19">
        <v>30149.248431371696</v>
      </c>
      <c r="AA43" s="3"/>
      <c r="AB43" s="3"/>
    </row>
    <row r="44" spans="1:28" s="4" customFormat="1" ht="13" x14ac:dyDescent="0.15">
      <c r="A44" s="35">
        <v>444824</v>
      </c>
      <c r="B44" s="19" t="s">
        <v>106</v>
      </c>
      <c r="C44" s="19" t="s">
        <v>101</v>
      </c>
      <c r="D44" s="19" t="s">
        <v>102</v>
      </c>
      <c r="E44" s="19" t="s">
        <v>103</v>
      </c>
      <c r="F44" s="19">
        <v>0.95996913928885896</v>
      </c>
      <c r="G44" s="19">
        <v>2.1582834171880189E-3</v>
      </c>
      <c r="H44" s="19">
        <v>2.2237048657067664</v>
      </c>
      <c r="I44" s="19">
        <v>3.7291246491645011E-3</v>
      </c>
      <c r="J44" s="19">
        <v>15.904576837868152</v>
      </c>
      <c r="K44" s="19">
        <v>5.8426532709321279E-2</v>
      </c>
      <c r="L44" s="19">
        <v>15.267887804635576</v>
      </c>
      <c r="M44" s="19">
        <v>7.0318955388864055E-2</v>
      </c>
      <c r="N44" s="19">
        <v>35.367070196252172</v>
      </c>
      <c r="O44" s="19">
        <v>0.14503926889656199</v>
      </c>
      <c r="P44" s="19"/>
      <c r="Q44" s="19">
        <v>6.0525805296180692</v>
      </c>
      <c r="R44" s="19">
        <v>8465.2725118488906</v>
      </c>
      <c r="S44" s="19">
        <v>136201.76859091831</v>
      </c>
      <c r="T44" s="19">
        <v>130925.03277808063</v>
      </c>
      <c r="U44" s="19">
        <v>308276.71336534823</v>
      </c>
      <c r="V44" s="19">
        <v>4.33470275921424</v>
      </c>
      <c r="W44" s="19">
        <v>4.8169665525838505</v>
      </c>
      <c r="X44" s="19">
        <v>273928149.55881917</v>
      </c>
      <c r="Y44" s="19" t="s">
        <v>31</v>
      </c>
      <c r="Z44" s="19">
        <v>17572.714005508846</v>
      </c>
      <c r="AA44" s="3"/>
      <c r="AB44" s="3"/>
    </row>
    <row r="45" spans="1:28" s="4" customFormat="1" ht="13" x14ac:dyDescent="0.15">
      <c r="A45" s="35">
        <v>444824</v>
      </c>
      <c r="B45" s="19" t="s">
        <v>106</v>
      </c>
      <c r="C45" s="19" t="s">
        <v>101</v>
      </c>
      <c r="D45" s="19" t="s">
        <v>102</v>
      </c>
      <c r="E45" s="19" t="s">
        <v>103</v>
      </c>
      <c r="F45" s="19">
        <v>0.96334164921794341</v>
      </c>
      <c r="G45" s="19">
        <v>1.0799556659383644E-3</v>
      </c>
      <c r="H45" s="19">
        <v>2.2297511675499901</v>
      </c>
      <c r="I45" s="19">
        <v>3.6466508873075078E-3</v>
      </c>
      <c r="J45" s="19">
        <v>15.929335713694677</v>
      </c>
      <c r="K45" s="19">
        <v>4.4706598424955508E-2</v>
      </c>
      <c r="L45" s="19">
        <v>15.34537718952576</v>
      </c>
      <c r="M45" s="19">
        <v>4.3919038191570448E-2</v>
      </c>
      <c r="N45" s="19">
        <v>35.518440178780622</v>
      </c>
      <c r="O45" s="19">
        <v>8.833442015520182E-2</v>
      </c>
      <c r="P45" s="19"/>
      <c r="Q45" s="19">
        <v>24.491741336894087</v>
      </c>
      <c r="R45" s="19">
        <v>7062.3521819896469</v>
      </c>
      <c r="S45" s="19">
        <v>113807.63942758129</v>
      </c>
      <c r="T45" s="19">
        <v>109781.66772366705</v>
      </c>
      <c r="U45" s="19">
        <v>258284.02711449933</v>
      </c>
      <c r="V45" s="19">
        <v>5.2985234546704305</v>
      </c>
      <c r="W45" s="19">
        <v>19.102933888057223</v>
      </c>
      <c r="X45" s="19">
        <v>253768697.2930702</v>
      </c>
      <c r="Y45" s="19" t="s">
        <v>31</v>
      </c>
      <c r="Z45" s="19">
        <v>0.1</v>
      </c>
      <c r="AA45" s="3"/>
      <c r="AB45" s="3"/>
    </row>
    <row r="46" spans="1:28" s="4" customFormat="1" ht="13" x14ac:dyDescent="0.15">
      <c r="A46" s="35">
        <v>444824</v>
      </c>
      <c r="B46" s="19" t="s">
        <v>106</v>
      </c>
      <c r="C46" s="19" t="s">
        <v>101</v>
      </c>
      <c r="D46" s="19" t="s">
        <v>102</v>
      </c>
      <c r="E46" s="19" t="s">
        <v>103</v>
      </c>
      <c r="F46" s="19">
        <v>0.96169608077384883</v>
      </c>
      <c r="G46" s="19">
        <v>3.5143351155595406E-3</v>
      </c>
      <c r="H46" s="19">
        <v>2.2382584857103187</v>
      </c>
      <c r="I46" s="19">
        <v>6.0170579559284754E-3</v>
      </c>
      <c r="J46" s="19">
        <v>16.118078042110785</v>
      </c>
      <c r="K46" s="19">
        <v>0.10726874429475147</v>
      </c>
      <c r="L46" s="19">
        <v>15.500676457930952</v>
      </c>
      <c r="M46" s="19">
        <v>5.2271657887735662E-2</v>
      </c>
      <c r="N46" s="19">
        <v>36.076410358106202</v>
      </c>
      <c r="O46" s="19">
        <v>0.23203102958091371</v>
      </c>
      <c r="P46" s="19"/>
      <c r="Q46" s="19">
        <v>9.2523033115572701</v>
      </c>
      <c r="R46" s="19">
        <v>6987.5931680690128</v>
      </c>
      <c r="S46" s="19">
        <v>113942.04836388893</v>
      </c>
      <c r="T46" s="19">
        <v>109718.92317832238</v>
      </c>
      <c r="U46" s="19">
        <v>259549.15943337872</v>
      </c>
      <c r="V46" s="19">
        <v>9472.021828210618</v>
      </c>
      <c r="W46" s="19">
        <v>1261.4844374981569</v>
      </c>
      <c r="X46" s="19">
        <v>288881480.80277079</v>
      </c>
      <c r="Y46" s="19" t="s">
        <v>31</v>
      </c>
      <c r="Z46" s="19">
        <v>39258.381224784796</v>
      </c>
      <c r="AA46" s="3"/>
      <c r="AB46" s="3"/>
    </row>
    <row r="47" spans="1:28" s="4" customFormat="1" ht="13" x14ac:dyDescent="0.15">
      <c r="A47" s="35">
        <v>444824</v>
      </c>
      <c r="B47" s="19" t="s">
        <v>106</v>
      </c>
      <c r="C47" s="19" t="s">
        <v>101</v>
      </c>
      <c r="D47" s="19" t="s">
        <v>102</v>
      </c>
      <c r="E47" s="19" t="s">
        <v>103</v>
      </c>
      <c r="F47" s="19">
        <v>0.9542213438734477</v>
      </c>
      <c r="G47" s="19">
        <v>3.3453389761804531E-3</v>
      </c>
      <c r="H47" s="19">
        <v>2.2486220259710237</v>
      </c>
      <c r="I47" s="19">
        <v>6.2350693748410612E-3</v>
      </c>
      <c r="J47" s="19">
        <v>16.139237417652868</v>
      </c>
      <c r="K47" s="19">
        <v>8.1732277175813467E-2</v>
      </c>
      <c r="L47" s="19">
        <v>15.400388775931521</v>
      </c>
      <c r="M47" s="19">
        <v>7.3108465930002045E-2</v>
      </c>
      <c r="N47" s="19">
        <v>36.291030201909344</v>
      </c>
      <c r="O47" s="19">
        <v>0.23601326389053034</v>
      </c>
      <c r="P47" s="19"/>
      <c r="Q47" s="19">
        <v>11.190463128936216</v>
      </c>
      <c r="R47" s="19">
        <v>7421.2034704426651</v>
      </c>
      <c r="S47" s="19">
        <v>121172.81597105546</v>
      </c>
      <c r="T47" s="19">
        <v>115773.56171011023</v>
      </c>
      <c r="U47" s="19">
        <v>277291.10213016259</v>
      </c>
      <c r="V47" s="19">
        <v>965.74642051565922</v>
      </c>
      <c r="W47" s="19">
        <v>159.2344190405467</v>
      </c>
      <c r="X47" s="19">
        <v>277573505.05310005</v>
      </c>
      <c r="Y47" s="19" t="s">
        <v>31</v>
      </c>
      <c r="Z47" s="19">
        <v>108172.9721347295</v>
      </c>
      <c r="AA47" s="3"/>
      <c r="AB47" s="3"/>
    </row>
    <row r="48" spans="1:28" s="6" customFormat="1" ht="13" x14ac:dyDescent="0.15">
      <c r="A48" s="36">
        <v>444824</v>
      </c>
      <c r="B48" s="20" t="s">
        <v>106</v>
      </c>
      <c r="C48" s="20" t="s">
        <v>101</v>
      </c>
      <c r="D48" s="20" t="s">
        <v>102</v>
      </c>
      <c r="E48" s="20" t="s">
        <v>103</v>
      </c>
      <c r="F48" s="20">
        <v>0.95185699975330507</v>
      </c>
      <c r="G48" s="20">
        <v>3.9854528334064606E-3</v>
      </c>
      <c r="H48" s="20">
        <v>2.2318793850335323</v>
      </c>
      <c r="I48" s="20">
        <v>4.9160120485486868E-3</v>
      </c>
      <c r="J48" s="20">
        <v>16.146435035583522</v>
      </c>
      <c r="K48" s="20">
        <v>9.9028076777611926E-2</v>
      </c>
      <c r="L48" s="20">
        <v>15.369081083487028</v>
      </c>
      <c r="M48" s="20">
        <v>5.1247865386263525E-2</v>
      </c>
      <c r="N48" s="20">
        <v>36.036881222612138</v>
      </c>
      <c r="O48" s="20">
        <v>0.20543899572775551</v>
      </c>
      <c r="P48" s="20"/>
      <c r="Q48" s="20">
        <v>11.622522352993073</v>
      </c>
      <c r="R48" s="20">
        <v>5815.2878281712701</v>
      </c>
      <c r="S48" s="20">
        <v>94994.926380841047</v>
      </c>
      <c r="T48" s="20">
        <v>90536.267234480416</v>
      </c>
      <c r="U48" s="20">
        <v>215761.67888109811</v>
      </c>
      <c r="V48" s="20">
        <v>4319.0327462282794</v>
      </c>
      <c r="W48" s="20">
        <v>885.82848251323082</v>
      </c>
      <c r="X48" s="20">
        <v>248802187.85580683</v>
      </c>
      <c r="Y48" s="20" t="s">
        <v>31</v>
      </c>
      <c r="Z48" s="20">
        <v>38294.333560879379</v>
      </c>
      <c r="AA48" s="5"/>
      <c r="AB48" s="5"/>
    </row>
    <row r="49" spans="1:26" s="18" customFormat="1" ht="13" x14ac:dyDescent="0.15">
      <c r="A49" s="35">
        <v>444833</v>
      </c>
      <c r="B49" s="19" t="s">
        <v>107</v>
      </c>
      <c r="C49" s="19" t="s">
        <v>101</v>
      </c>
      <c r="D49" s="19" t="s">
        <v>102</v>
      </c>
      <c r="E49" s="19" t="s">
        <v>103</v>
      </c>
      <c r="F49" s="19">
        <v>1.0001223783751141</v>
      </c>
      <c r="G49" s="19">
        <v>2.1507846309804938E-3</v>
      </c>
      <c r="H49" s="19">
        <v>2.3239849266808075</v>
      </c>
      <c r="I49" s="19">
        <v>7.8720831540612275E-3</v>
      </c>
      <c r="J49" s="19">
        <v>15.309053043647005</v>
      </c>
      <c r="K49" s="19">
        <v>7.5064216007666038E-2</v>
      </c>
      <c r="L49" s="19">
        <v>15.31090938499284</v>
      </c>
      <c r="M49" s="19">
        <v>6.7116631602644597E-2</v>
      </c>
      <c r="N49" s="19">
        <v>35.577877431216407</v>
      </c>
      <c r="O49" s="19">
        <v>0.17228146647006534</v>
      </c>
      <c r="P49" s="19"/>
      <c r="Q49" s="19">
        <v>2.3812019345349924</v>
      </c>
      <c r="R49" s="19">
        <v>4998.2058459207447</v>
      </c>
      <c r="S49" s="19">
        <v>76682.894926080888</v>
      </c>
      <c r="T49" s="19">
        <v>77029.042220079529</v>
      </c>
      <c r="U49" s="19">
        <v>180526.59524193077</v>
      </c>
      <c r="V49" s="19">
        <v>267.05415841924747</v>
      </c>
      <c r="W49" s="19">
        <v>341.51268951890279</v>
      </c>
      <c r="X49" s="19">
        <v>241912230.87335116</v>
      </c>
      <c r="Y49" s="19">
        <v>1123.9436769660542</v>
      </c>
      <c r="Z49" s="19">
        <v>13342.725100714462</v>
      </c>
    </row>
    <row r="50" spans="1:26" s="18" customFormat="1" ht="13" x14ac:dyDescent="0.15">
      <c r="A50" s="35">
        <v>444833</v>
      </c>
      <c r="B50" s="19" t="s">
        <v>107</v>
      </c>
      <c r="C50" s="19" t="s">
        <v>101</v>
      </c>
      <c r="D50" s="19" t="s">
        <v>102</v>
      </c>
      <c r="E50" s="19" t="s">
        <v>103</v>
      </c>
      <c r="F50" s="19">
        <v>0.99675770861727597</v>
      </c>
      <c r="G50" s="19">
        <v>2.2285610252126857E-3</v>
      </c>
      <c r="H50" s="19">
        <v>2.330470499196597</v>
      </c>
      <c r="I50" s="19">
        <v>4.2287368898558135E-3</v>
      </c>
      <c r="J50" s="19">
        <v>15.305333655241716</v>
      </c>
      <c r="K50" s="19">
        <v>8.1664167080661404E-2</v>
      </c>
      <c r="L50" s="19">
        <v>15.255694198340034</v>
      </c>
      <c r="M50" s="19">
        <v>7.4792416818197829E-2</v>
      </c>
      <c r="N50" s="19">
        <v>35.668500639267144</v>
      </c>
      <c r="O50" s="19">
        <v>0.21341670309882896</v>
      </c>
      <c r="P50" s="19"/>
      <c r="Q50" s="19">
        <v>8.0719086553438899</v>
      </c>
      <c r="R50" s="19">
        <v>5474.5828237935393</v>
      </c>
      <c r="S50" s="19">
        <v>83974.89513053972</v>
      </c>
      <c r="T50" s="19">
        <v>84069.841146545106</v>
      </c>
      <c r="U50" s="19">
        <v>198241.19043350621</v>
      </c>
      <c r="V50" s="19">
        <v>1353.4051329896947</v>
      </c>
      <c r="W50" s="19">
        <v>253.75221990160469</v>
      </c>
      <c r="X50" s="19">
        <v>302927623.38036317</v>
      </c>
      <c r="Y50" s="19">
        <v>1030.2460381529838</v>
      </c>
      <c r="Z50" s="19">
        <v>97275.311429526031</v>
      </c>
    </row>
    <row r="51" spans="1:26" s="18" customFormat="1" ht="13" x14ac:dyDescent="0.15">
      <c r="A51" s="35">
        <v>444833</v>
      </c>
      <c r="B51" s="19" t="s">
        <v>107</v>
      </c>
      <c r="C51" s="19" t="s">
        <v>101</v>
      </c>
      <c r="D51" s="19" t="s">
        <v>102</v>
      </c>
      <c r="E51" s="19" t="s">
        <v>103</v>
      </c>
      <c r="F51" s="19">
        <v>1.0001518776037899</v>
      </c>
      <c r="G51" s="19">
        <v>2.1782544434462842E-3</v>
      </c>
      <c r="H51" s="19">
        <v>2.3237648536030706</v>
      </c>
      <c r="I51" s="19">
        <v>4.1529203457567297E-3</v>
      </c>
      <c r="J51" s="19">
        <v>15.28245440497467</v>
      </c>
      <c r="K51" s="19">
        <v>7.085234542424694E-2</v>
      </c>
      <c r="L51" s="19">
        <v>15.284761330332865</v>
      </c>
      <c r="M51" s="19">
        <v>7.0547350731347921E-2</v>
      </c>
      <c r="N51" s="19">
        <v>35.512704828095025</v>
      </c>
      <c r="O51" s="19">
        <v>0.16048020401513083</v>
      </c>
      <c r="P51" s="19"/>
      <c r="Q51" s="19">
        <v>1E-4</v>
      </c>
      <c r="R51" s="19">
        <v>4451.9129658008342</v>
      </c>
      <c r="S51" s="19">
        <v>68187.59224513339</v>
      </c>
      <c r="T51" s="19">
        <v>68497.101371351615</v>
      </c>
      <c r="U51" s="19">
        <v>160507.22601913757</v>
      </c>
      <c r="V51" s="19">
        <v>31.926758045935028</v>
      </c>
      <c r="W51" s="19">
        <v>10.137449140893589</v>
      </c>
      <c r="X51" s="19">
        <v>195040619.70311299</v>
      </c>
      <c r="Y51" s="19">
        <v>1245.7636098679743</v>
      </c>
      <c r="Z51" s="19">
        <v>7713.8833122796486</v>
      </c>
    </row>
    <row r="52" spans="1:26" s="18" customFormat="1" ht="13" x14ac:dyDescent="0.15">
      <c r="A52" s="35">
        <v>444833</v>
      </c>
      <c r="B52" s="19" t="s">
        <v>107</v>
      </c>
      <c r="C52" s="19" t="s">
        <v>101</v>
      </c>
      <c r="D52" s="19" t="s">
        <v>102</v>
      </c>
      <c r="E52" s="19" t="s">
        <v>103</v>
      </c>
      <c r="F52" s="19">
        <v>1.0004000773129771</v>
      </c>
      <c r="G52" s="19">
        <v>2.5113524700390993E-3</v>
      </c>
      <c r="H52" s="19">
        <v>2.3242423045663365</v>
      </c>
      <c r="I52" s="19">
        <v>6.6188737389316901E-3</v>
      </c>
      <c r="J52" s="19">
        <v>15.237888963687814</v>
      </c>
      <c r="K52" s="19">
        <v>6.5092086161237239E-2</v>
      </c>
      <c r="L52" s="19">
        <v>15.243964275751456</v>
      </c>
      <c r="M52" s="19">
        <v>4.6344205673564232E-2</v>
      </c>
      <c r="N52" s="19">
        <v>35.416409036557383</v>
      </c>
      <c r="O52" s="19">
        <v>0.1703152347734615</v>
      </c>
      <c r="P52" s="19"/>
      <c r="Q52" s="19">
        <v>11.699278623809974</v>
      </c>
      <c r="R52" s="19">
        <v>5102.5057764206158</v>
      </c>
      <c r="S52" s="19">
        <v>77912.343209421495</v>
      </c>
      <c r="T52" s="19">
        <v>78287.219948179074</v>
      </c>
      <c r="U52" s="19">
        <v>183450.27123169889</v>
      </c>
      <c r="V52" s="19">
        <v>3.0104128408780788</v>
      </c>
      <c r="W52" s="19">
        <v>1.5437379073756212</v>
      </c>
      <c r="X52" s="19">
        <v>208456553.78184375</v>
      </c>
      <c r="Y52" s="19">
        <v>1737.9088283491194</v>
      </c>
      <c r="Z52" s="19">
        <v>4448.5005634635909</v>
      </c>
    </row>
    <row r="53" spans="1:26" s="18" customFormat="1" ht="13" x14ac:dyDescent="0.15">
      <c r="A53" s="35">
        <v>444833</v>
      </c>
      <c r="B53" s="19" t="s">
        <v>107</v>
      </c>
      <c r="C53" s="19" t="s">
        <v>101</v>
      </c>
      <c r="D53" s="19" t="s">
        <v>102</v>
      </c>
      <c r="E53" s="19" t="s">
        <v>103</v>
      </c>
      <c r="F53" s="19">
        <v>0.99974567051331031</v>
      </c>
      <c r="G53" s="19">
        <v>2.9613500199351717E-3</v>
      </c>
      <c r="H53" s="19">
        <v>2.3212294693001168</v>
      </c>
      <c r="I53" s="19">
        <v>5.4387249364611584E-3</v>
      </c>
      <c r="J53" s="19">
        <v>15.224503921434021</v>
      </c>
      <c r="K53" s="19">
        <v>4.2352571737147779E-2</v>
      </c>
      <c r="L53" s="19">
        <v>15.220615817900297</v>
      </c>
      <c r="M53" s="19">
        <v>7.0199260386256276E-2</v>
      </c>
      <c r="N53" s="19">
        <v>35.339438671794106</v>
      </c>
      <c r="O53" s="19">
        <v>0.11294840135391873</v>
      </c>
      <c r="P53" s="19"/>
      <c r="Q53" s="19">
        <v>18.971620176024345</v>
      </c>
      <c r="R53" s="19">
        <v>5426.9554223407376</v>
      </c>
      <c r="S53" s="19">
        <v>82802.832552377018</v>
      </c>
      <c r="T53" s="19">
        <v>83145.076198934505</v>
      </c>
      <c r="U53" s="19">
        <v>194701.00628492664</v>
      </c>
      <c r="V53" s="19">
        <v>122.13423777102061</v>
      </c>
      <c r="W53" s="19">
        <v>219.46051162451386</v>
      </c>
      <c r="X53" s="19">
        <v>252460332.37670058</v>
      </c>
      <c r="Y53" s="19">
        <v>598.83036445895266</v>
      </c>
      <c r="Z53" s="19">
        <v>7691.3245856115082</v>
      </c>
    </row>
    <row r="54" spans="1:26" s="18" customFormat="1" ht="13" x14ac:dyDescent="0.15">
      <c r="A54" s="35">
        <v>444833</v>
      </c>
      <c r="B54" s="19" t="s">
        <v>107</v>
      </c>
      <c r="C54" s="19" t="s">
        <v>101</v>
      </c>
      <c r="D54" s="19" t="s">
        <v>102</v>
      </c>
      <c r="E54" s="19" t="s">
        <v>103</v>
      </c>
      <c r="F54" s="19">
        <v>1.0007395516646236</v>
      </c>
      <c r="G54" s="19">
        <v>2.3174029233072871E-3</v>
      </c>
      <c r="H54" s="19">
        <v>2.3239550443403076</v>
      </c>
      <c r="I54" s="19">
        <v>4.729517835880181E-3</v>
      </c>
      <c r="J54" s="19">
        <v>15.201743435717912</v>
      </c>
      <c r="K54" s="19">
        <v>3.7658953219818013E-2</v>
      </c>
      <c r="L54" s="19">
        <v>15.212965908534722</v>
      </c>
      <c r="M54" s="19">
        <v>3.5806947079239482E-2</v>
      </c>
      <c r="N54" s="19">
        <v>35.32803317059247</v>
      </c>
      <c r="O54" s="19">
        <v>8.2508210778060878E-2</v>
      </c>
      <c r="P54" s="19"/>
      <c r="Q54" s="19">
        <v>12.487902269524746</v>
      </c>
      <c r="R54" s="19">
        <v>7108.8046072835741</v>
      </c>
      <c r="S54" s="19">
        <v>108292.23333346441</v>
      </c>
      <c r="T54" s="19">
        <v>108849.55925688152</v>
      </c>
      <c r="U54" s="19">
        <v>254946.98217744278</v>
      </c>
      <c r="V54" s="19">
        <v>39.981813460160005</v>
      </c>
      <c r="W54" s="19">
        <v>4.6392414089347627</v>
      </c>
      <c r="X54" s="19">
        <v>268421007.76024899</v>
      </c>
      <c r="Y54" s="19">
        <v>954.79115502732236</v>
      </c>
      <c r="Z54" s="19">
        <v>7931.7002135281455</v>
      </c>
    </row>
    <row r="55" spans="1:26" s="18" customFormat="1" ht="13" x14ac:dyDescent="0.15">
      <c r="A55" s="35">
        <v>444833</v>
      </c>
      <c r="B55" s="19" t="s">
        <v>107</v>
      </c>
      <c r="C55" s="19" t="s">
        <v>101</v>
      </c>
      <c r="D55" s="19" t="s">
        <v>102</v>
      </c>
      <c r="E55" s="19" t="s">
        <v>103</v>
      </c>
      <c r="F55" s="19">
        <v>0.99932749265644927</v>
      </c>
      <c r="G55" s="19">
        <v>2.866168858664747E-3</v>
      </c>
      <c r="H55" s="19">
        <v>2.3270080658026759</v>
      </c>
      <c r="I55" s="19">
        <v>6.0132320527031191E-3</v>
      </c>
      <c r="J55" s="19">
        <v>15.198167097089652</v>
      </c>
      <c r="K55" s="19">
        <v>6.8765525621886883E-2</v>
      </c>
      <c r="L55" s="19">
        <v>15.187927229282208</v>
      </c>
      <c r="M55" s="19">
        <v>7.2631124705746619E-2</v>
      </c>
      <c r="N55" s="19">
        <v>35.366123748840089</v>
      </c>
      <c r="O55" s="19">
        <v>0.16003694919464717</v>
      </c>
      <c r="P55" s="19"/>
      <c r="Q55" s="19">
        <v>26.085545812010146</v>
      </c>
      <c r="R55" s="19">
        <v>5806.0174846972568</v>
      </c>
      <c r="S55" s="19">
        <v>88427.299299775041</v>
      </c>
      <c r="T55" s="19">
        <v>88756.525871405873</v>
      </c>
      <c r="U55" s="19">
        <v>208450.81244129877</v>
      </c>
      <c r="V55" s="19">
        <v>56.841582616380833</v>
      </c>
      <c r="W55" s="19">
        <v>152.15506938614146</v>
      </c>
      <c r="X55" s="19">
        <v>256616437.33650401</v>
      </c>
      <c r="Y55" s="19">
        <v>963.22483964746095</v>
      </c>
      <c r="Z55" s="19">
        <v>68818.386934270515</v>
      </c>
    </row>
    <row r="56" spans="1:26" s="18" customFormat="1" ht="13" x14ac:dyDescent="0.15">
      <c r="A56" s="35">
        <v>444833</v>
      </c>
      <c r="B56" s="19" t="s">
        <v>107</v>
      </c>
      <c r="C56" s="19" t="s">
        <v>101</v>
      </c>
      <c r="D56" s="19" t="s">
        <v>102</v>
      </c>
      <c r="E56" s="19" t="s">
        <v>103</v>
      </c>
      <c r="F56" s="19">
        <v>1.0049255552694427</v>
      </c>
      <c r="G56" s="19">
        <v>3.7653700101281415E-3</v>
      </c>
      <c r="H56" s="19">
        <v>2.2706161639201787</v>
      </c>
      <c r="I56" s="19">
        <v>4.8748582456401221E-3</v>
      </c>
      <c r="J56" s="19">
        <v>15.177209817403135</v>
      </c>
      <c r="K56" s="19">
        <v>8.5083147809768112E-2</v>
      </c>
      <c r="L56" s="19">
        <v>15.251947922435079</v>
      </c>
      <c r="M56" s="19">
        <v>0.10217760525948222</v>
      </c>
      <c r="N56" s="19">
        <v>34.461489310607355</v>
      </c>
      <c r="O56" s="19">
        <v>0.17542849696937307</v>
      </c>
      <c r="P56" s="19"/>
      <c r="Q56" s="19">
        <v>16.287645142956357</v>
      </c>
      <c r="R56" s="19">
        <v>3830.2498586354582</v>
      </c>
      <c r="S56" s="19">
        <v>58256.637837491828</v>
      </c>
      <c r="T56" s="19">
        <v>58800.847992273331</v>
      </c>
      <c r="U56" s="19">
        <v>133999.54735769393</v>
      </c>
      <c r="V56" s="19">
        <v>2833.0563108433867</v>
      </c>
      <c r="W56" s="19">
        <v>850.79227900172293</v>
      </c>
      <c r="X56" s="19">
        <v>227654986.17085552</v>
      </c>
      <c r="Y56" s="19">
        <v>568.89036993276659</v>
      </c>
      <c r="Z56" s="19">
        <v>5474.3972199692817</v>
      </c>
    </row>
    <row r="57" spans="1:26" s="18" customFormat="1" ht="13" x14ac:dyDescent="0.15">
      <c r="A57" s="35">
        <v>444833</v>
      </c>
      <c r="B57" s="19" t="s">
        <v>107</v>
      </c>
      <c r="C57" s="19" t="s">
        <v>101</v>
      </c>
      <c r="D57" s="19" t="s">
        <v>102</v>
      </c>
      <c r="E57" s="19" t="s">
        <v>103</v>
      </c>
      <c r="F57" s="19">
        <v>0.99780875717694728</v>
      </c>
      <c r="G57" s="19">
        <v>2.3082625133101051E-3</v>
      </c>
      <c r="H57" s="19">
        <v>2.314464392149123</v>
      </c>
      <c r="I57" s="19">
        <v>4.7260673963551393E-3</v>
      </c>
      <c r="J57" s="19">
        <v>15.159624505710349</v>
      </c>
      <c r="K57" s="19">
        <v>7.6708637209868785E-2</v>
      </c>
      <c r="L57" s="19">
        <v>15.126384261876796</v>
      </c>
      <c r="M57" s="19">
        <v>7.2058179033487033E-2</v>
      </c>
      <c r="N57" s="19">
        <v>35.086273697639868</v>
      </c>
      <c r="O57" s="19">
        <v>0.18716475160568385</v>
      </c>
      <c r="P57" s="19"/>
      <c r="Q57" s="19">
        <v>16.168412065404624</v>
      </c>
      <c r="R57" s="19">
        <v>4779.942186589853</v>
      </c>
      <c r="S57" s="19">
        <v>72610.555678777862</v>
      </c>
      <c r="T57" s="19">
        <v>72771.434354190991</v>
      </c>
      <c r="U57" s="19">
        <v>170250.01157732386</v>
      </c>
      <c r="V57" s="19">
        <v>55.740911213426003</v>
      </c>
      <c r="W57" s="19">
        <v>113.155528399312</v>
      </c>
      <c r="X57" s="19">
        <v>206453943.38456437</v>
      </c>
      <c r="Y57" s="19">
        <v>1025.1918099483685</v>
      </c>
      <c r="Z57" s="19">
        <v>7287.7254543803347</v>
      </c>
    </row>
    <row r="58" spans="1:26" s="21" customFormat="1" ht="13" x14ac:dyDescent="0.15">
      <c r="A58" s="36">
        <v>444833</v>
      </c>
      <c r="B58" s="20" t="s">
        <v>107</v>
      </c>
      <c r="C58" s="20" t="s">
        <v>101</v>
      </c>
      <c r="D58" s="20" t="s">
        <v>102</v>
      </c>
      <c r="E58" s="20" t="s">
        <v>103</v>
      </c>
      <c r="F58" s="20">
        <v>0.99687073210201649</v>
      </c>
      <c r="G58" s="20">
        <v>2.7261971795574263E-3</v>
      </c>
      <c r="H58" s="20">
        <v>2.3171907236999361</v>
      </c>
      <c r="I58" s="20">
        <v>7.2626677641903425E-3</v>
      </c>
      <c r="J58" s="20">
        <v>15.118361744016136</v>
      </c>
      <c r="K58" s="20">
        <v>5.8763121952910086E-2</v>
      </c>
      <c r="L58" s="20">
        <v>15.071029638191638</v>
      </c>
      <c r="M58" s="20">
        <v>4.3210498576660983E-2</v>
      </c>
      <c r="N58" s="20">
        <v>35.031988845838903</v>
      </c>
      <c r="O58" s="20">
        <v>0.10566875862345193</v>
      </c>
      <c r="P58" s="20"/>
      <c r="Q58" s="20">
        <v>6.4389005138748203</v>
      </c>
      <c r="R58" s="20">
        <v>5651.3124857851308</v>
      </c>
      <c r="S58" s="20">
        <v>85611.782042696199</v>
      </c>
      <c r="T58" s="20">
        <v>85721.469533183947</v>
      </c>
      <c r="U58" s="20">
        <v>200973.47774874629</v>
      </c>
      <c r="V58" s="20">
        <v>4.2719840042596244</v>
      </c>
      <c r="W58" s="20">
        <v>42.700562134252017</v>
      </c>
      <c r="X58" s="20">
        <v>238442241.72280371</v>
      </c>
      <c r="Y58" s="20">
        <v>4998.0350404351075</v>
      </c>
      <c r="Z58" s="20">
        <v>5538.7057837145021</v>
      </c>
    </row>
    <row r="59" spans="1:26" s="18" customFormat="1" ht="13" x14ac:dyDescent="0.15">
      <c r="A59" s="35">
        <v>444834</v>
      </c>
      <c r="B59" s="19" t="s">
        <v>107</v>
      </c>
      <c r="C59" s="19" t="s">
        <v>101</v>
      </c>
      <c r="D59" s="19" t="s">
        <v>102</v>
      </c>
      <c r="E59" s="19" t="s">
        <v>103</v>
      </c>
      <c r="F59" s="19">
        <v>1.0113262916061463</v>
      </c>
      <c r="G59" s="19">
        <v>3.8152738251570734E-3</v>
      </c>
      <c r="H59" s="19">
        <v>2.325062288355507</v>
      </c>
      <c r="I59" s="19">
        <v>7.3883896765497203E-3</v>
      </c>
      <c r="J59" s="19">
        <v>15.178319795485637</v>
      </c>
      <c r="K59" s="19">
        <v>7.2203784726046008E-2</v>
      </c>
      <c r="L59" s="19">
        <v>15.350235912820073</v>
      </c>
      <c r="M59" s="19">
        <v>8.0935075390737091E-2</v>
      </c>
      <c r="N59" s="19">
        <v>35.2905217885639</v>
      </c>
      <c r="O59" s="19">
        <v>0.17790054980812614</v>
      </c>
      <c r="P59" s="19"/>
      <c r="Q59" s="19">
        <v>23.266087886624796</v>
      </c>
      <c r="R59" s="19">
        <v>6531.084905267192</v>
      </c>
      <c r="S59" s="19">
        <v>101531.99923246077</v>
      </c>
      <c r="T59" s="19">
        <v>103112.19637812958</v>
      </c>
      <c r="U59" s="19">
        <v>239950.37185350838</v>
      </c>
      <c r="V59" s="19">
        <v>13.166133855799469</v>
      </c>
      <c r="W59" s="19">
        <v>234.87279816353279</v>
      </c>
      <c r="X59" s="19">
        <v>331130111.76295942</v>
      </c>
      <c r="Y59" s="19">
        <v>6001.8408008934166</v>
      </c>
      <c r="Z59" s="19">
        <v>4953.2546641692743</v>
      </c>
    </row>
    <row r="60" spans="1:26" s="18" customFormat="1" ht="13" x14ac:dyDescent="0.15">
      <c r="A60" s="35">
        <v>444834</v>
      </c>
      <c r="B60" s="19" t="s">
        <v>107</v>
      </c>
      <c r="C60" s="19" t="s">
        <v>101</v>
      </c>
      <c r="D60" s="19" t="s">
        <v>102</v>
      </c>
      <c r="E60" s="19" t="s">
        <v>103</v>
      </c>
      <c r="F60" s="19">
        <v>1.0047180946246468</v>
      </c>
      <c r="G60" s="19">
        <v>2.6321911918108865E-3</v>
      </c>
      <c r="H60" s="19">
        <v>2.3275561970905647</v>
      </c>
      <c r="I60" s="19">
        <v>4.9270113129136145E-3</v>
      </c>
      <c r="J60" s="19">
        <v>15.113785122587334</v>
      </c>
      <c r="K60" s="19">
        <v>9.0913341280860385E-2</v>
      </c>
      <c r="L60" s="19">
        <v>15.18510307462555</v>
      </c>
      <c r="M60" s="19">
        <v>6.9295127858443495E-2</v>
      </c>
      <c r="N60" s="19">
        <v>35.178171406047184</v>
      </c>
      <c r="O60" s="19">
        <v>0.18320446396117121</v>
      </c>
      <c r="P60" s="19"/>
      <c r="Q60" s="19">
        <v>16.755507996453517</v>
      </c>
      <c r="R60" s="19">
        <v>5767.419975807964</v>
      </c>
      <c r="S60" s="19">
        <v>89288.337537446874</v>
      </c>
      <c r="T60" s="19">
        <v>90143.967411666643</v>
      </c>
      <c r="U60" s="19">
        <v>211316.75870742885</v>
      </c>
      <c r="V60" s="19">
        <v>7711.1661651949726</v>
      </c>
      <c r="W60" s="19">
        <v>919.89400975177659</v>
      </c>
      <c r="X60" s="19">
        <v>365642305.75309944</v>
      </c>
      <c r="Y60" s="19">
        <v>10025.386670017746</v>
      </c>
      <c r="Z60" s="19">
        <v>17213.527665319132</v>
      </c>
    </row>
    <row r="61" spans="1:26" s="18" customFormat="1" ht="13" x14ac:dyDescent="0.15">
      <c r="A61" s="35">
        <v>444834</v>
      </c>
      <c r="B61" s="19" t="s">
        <v>107</v>
      </c>
      <c r="C61" s="19" t="s">
        <v>101</v>
      </c>
      <c r="D61" s="19" t="s">
        <v>102</v>
      </c>
      <c r="E61" s="19" t="s">
        <v>103</v>
      </c>
      <c r="F61" s="19">
        <v>1.0077961985157775</v>
      </c>
      <c r="G61" s="19">
        <v>2.721354219963694E-3</v>
      </c>
      <c r="H61" s="19">
        <v>2.3288346451852164</v>
      </c>
      <c r="I61" s="19">
        <v>5.2580530656036279E-3</v>
      </c>
      <c r="J61" s="19">
        <v>15.102840480313422</v>
      </c>
      <c r="K61" s="19">
        <v>6.0583595568702506E-2</v>
      </c>
      <c r="L61" s="19">
        <v>15.220592793921089</v>
      </c>
      <c r="M61" s="19">
        <v>5.2781472951224921E-2</v>
      </c>
      <c r="N61" s="19">
        <v>35.172004291859061</v>
      </c>
      <c r="O61" s="19">
        <v>0.12216157190071637</v>
      </c>
      <c r="P61" s="19"/>
      <c r="Q61" s="19">
        <v>19.237720638297965</v>
      </c>
      <c r="R61" s="19">
        <v>5754.2702077590975</v>
      </c>
      <c r="S61" s="19">
        <v>89017.328410407834</v>
      </c>
      <c r="T61" s="19">
        <v>90126.742925851024</v>
      </c>
      <c r="U61" s="19">
        <v>210767.14624455658</v>
      </c>
      <c r="V61" s="19">
        <v>20.443266436170141</v>
      </c>
      <c r="W61" s="19">
        <v>21.454615780141776</v>
      </c>
      <c r="X61" s="19">
        <v>332618827.40596122</v>
      </c>
      <c r="Y61" s="19">
        <v>3429.1854192730548</v>
      </c>
      <c r="Z61" s="19">
        <v>6806.897773546094</v>
      </c>
    </row>
    <row r="62" spans="1:26" s="18" customFormat="1" ht="13" x14ac:dyDescent="0.15">
      <c r="A62" s="35">
        <v>444834</v>
      </c>
      <c r="B62" s="19" t="s">
        <v>107</v>
      </c>
      <c r="C62" s="19" t="s">
        <v>101</v>
      </c>
      <c r="D62" s="19" t="s">
        <v>102</v>
      </c>
      <c r="E62" s="19" t="s">
        <v>103</v>
      </c>
      <c r="F62" s="19">
        <v>1.0061953986973216</v>
      </c>
      <c r="G62" s="19">
        <v>1.7372647104136074E-3</v>
      </c>
      <c r="H62" s="19">
        <v>2.3276917577404412</v>
      </c>
      <c r="I62" s="19">
        <v>3.7135115425861679E-3</v>
      </c>
      <c r="J62" s="19">
        <v>15.086041841412477</v>
      </c>
      <c r="K62" s="19">
        <v>5.0076646150581307E-2</v>
      </c>
      <c r="L62" s="19">
        <v>15.179510893578669</v>
      </c>
      <c r="M62" s="19">
        <v>4.7175092395323394E-2</v>
      </c>
      <c r="N62" s="19">
        <v>35.115640001675743</v>
      </c>
      <c r="O62" s="19">
        <v>0.10511158130154057</v>
      </c>
      <c r="P62" s="19"/>
      <c r="Q62" s="19">
        <v>1.9060631737590441</v>
      </c>
      <c r="R62" s="19">
        <v>8018.3441813310274</v>
      </c>
      <c r="S62" s="19">
        <v>123899.72303640083</v>
      </c>
      <c r="T62" s="19">
        <v>125217.51998092198</v>
      </c>
      <c r="U62" s="19">
        <v>293179.63488046086</v>
      </c>
      <c r="V62" s="19">
        <v>10.106375709219959</v>
      </c>
      <c r="W62" s="19">
        <v>52.128276241134955</v>
      </c>
      <c r="X62" s="19">
        <v>344082851.56175172</v>
      </c>
      <c r="Y62" s="19">
        <v>3379.2711958156056</v>
      </c>
      <c r="Z62" s="19">
        <v>8138.9314773758742</v>
      </c>
    </row>
    <row r="63" spans="1:26" s="18" customFormat="1" ht="13" x14ac:dyDescent="0.15">
      <c r="A63" s="35">
        <v>444834</v>
      </c>
      <c r="B63" s="19" t="s">
        <v>107</v>
      </c>
      <c r="C63" s="19" t="s">
        <v>101</v>
      </c>
      <c r="D63" s="19" t="s">
        <v>102</v>
      </c>
      <c r="E63" s="19" t="s">
        <v>103</v>
      </c>
      <c r="F63" s="19">
        <v>1.0060864454345357</v>
      </c>
      <c r="G63" s="19">
        <v>2.3334290196855459E-3</v>
      </c>
      <c r="H63" s="19">
        <v>2.3237349101169156</v>
      </c>
      <c r="I63" s="19">
        <v>6.8803112306426656E-3</v>
      </c>
      <c r="J63" s="19">
        <v>15.076769728258725</v>
      </c>
      <c r="K63" s="19">
        <v>3.1608888169108368E-2</v>
      </c>
      <c r="L63" s="19">
        <v>15.168537724665125</v>
      </c>
      <c r="M63" s="19">
        <v>3.7547451146657689E-2</v>
      </c>
      <c r="N63" s="19">
        <v>35.034400374593474</v>
      </c>
      <c r="O63" s="19">
        <v>0.10272187462157967</v>
      </c>
      <c r="P63" s="19"/>
      <c r="Q63" s="19">
        <v>29.831617943262515</v>
      </c>
      <c r="R63" s="19">
        <v>6348.9860327655833</v>
      </c>
      <c r="S63" s="19">
        <v>98043.239643209265</v>
      </c>
      <c r="T63" s="19">
        <v>99068.017346578024</v>
      </c>
      <c r="U63" s="19">
        <v>231592.48548079748</v>
      </c>
      <c r="V63" s="19">
        <v>530.06044462765976</v>
      </c>
      <c r="W63" s="19">
        <v>341.68628031914932</v>
      </c>
      <c r="X63" s="19">
        <v>351784378.66885281</v>
      </c>
      <c r="Y63" s="19">
        <v>2820.5374131737635</v>
      </c>
      <c r="Z63" s="19">
        <v>25949.676106187853</v>
      </c>
    </row>
    <row r="64" spans="1:26" s="18" customFormat="1" ht="13" x14ac:dyDescent="0.15">
      <c r="A64" s="35">
        <v>444834</v>
      </c>
      <c r="B64" s="19" t="s">
        <v>107</v>
      </c>
      <c r="C64" s="19" t="s">
        <v>101</v>
      </c>
      <c r="D64" s="19" t="s">
        <v>102</v>
      </c>
      <c r="E64" s="19" t="s">
        <v>103</v>
      </c>
      <c r="F64" s="19">
        <v>1.008774361350157</v>
      </c>
      <c r="G64" s="19">
        <v>3.5657337799540252E-3</v>
      </c>
      <c r="H64" s="19">
        <v>2.3334055823381328</v>
      </c>
      <c r="I64" s="19">
        <v>5.6712639201360509E-3</v>
      </c>
      <c r="J64" s="19">
        <v>15.06365252038524</v>
      </c>
      <c r="K64" s="19">
        <v>8.5796652660503403E-2</v>
      </c>
      <c r="L64" s="19">
        <v>15.195835474667224</v>
      </c>
      <c r="M64" s="19">
        <v>8.7192377006468619E-2</v>
      </c>
      <c r="N64" s="19">
        <v>35.149597764591817</v>
      </c>
      <c r="O64" s="19">
        <v>0.23260386379409101</v>
      </c>
      <c r="P64" s="19"/>
      <c r="Q64" s="19">
        <v>23.559507074468016</v>
      </c>
      <c r="R64" s="19">
        <v>6850.0992838518923</v>
      </c>
      <c r="S64" s="19">
        <v>105696.94705539002</v>
      </c>
      <c r="T64" s="19">
        <v>107133.19297987589</v>
      </c>
      <c r="U64" s="19">
        <v>250769.97042312039</v>
      </c>
      <c r="V64" s="19">
        <v>117.66645065602933</v>
      </c>
      <c r="W64" s="19">
        <v>15.478712358155843</v>
      </c>
      <c r="X64" s="19">
        <v>353216816.82240623</v>
      </c>
      <c r="Y64" s="19">
        <v>4230.0577906914859</v>
      </c>
      <c r="Z64" s="19">
        <v>28307.361110460992</v>
      </c>
    </row>
    <row r="65" spans="1:27" s="18" customFormat="1" ht="13" x14ac:dyDescent="0.15">
      <c r="A65" s="35">
        <v>444834</v>
      </c>
      <c r="B65" s="19" t="s">
        <v>107</v>
      </c>
      <c r="C65" s="19" t="s">
        <v>101</v>
      </c>
      <c r="D65" s="19" t="s">
        <v>102</v>
      </c>
      <c r="E65" s="19" t="s">
        <v>103</v>
      </c>
      <c r="F65" s="19">
        <v>1.0050689840000362</v>
      </c>
      <c r="G65" s="19">
        <v>2.0254300429069258E-3</v>
      </c>
      <c r="H65" s="19">
        <v>2.3253159675722932</v>
      </c>
      <c r="I65" s="19">
        <v>2.6944923869961276E-3</v>
      </c>
      <c r="J65" s="19">
        <v>15.055005734188518</v>
      </c>
      <c r="K65" s="19">
        <v>6.0408812209218905E-2</v>
      </c>
      <c r="L65" s="19">
        <v>15.131325202280495</v>
      </c>
      <c r="M65" s="19">
        <v>6.0918760074047305E-2</v>
      </c>
      <c r="N65" s="19">
        <v>35.007630536418525</v>
      </c>
      <c r="O65" s="19">
        <v>0.13294347328729339</v>
      </c>
      <c r="P65" s="19"/>
      <c r="Q65" s="19">
        <v>1E-4</v>
      </c>
      <c r="R65" s="19">
        <v>6738.8852405994094</v>
      </c>
      <c r="S65" s="19">
        <v>103916.50992000008</v>
      </c>
      <c r="T65" s="19">
        <v>104911.83372872358</v>
      </c>
      <c r="U65" s="19">
        <v>245652.9725169857</v>
      </c>
      <c r="V65" s="19">
        <v>79.610961347517218</v>
      </c>
      <c r="W65" s="19">
        <v>28.829821879432849</v>
      </c>
      <c r="X65" s="19">
        <v>352294936.48861527</v>
      </c>
      <c r="Y65" s="19">
        <v>3246.2698620744777</v>
      </c>
      <c r="Z65" s="19">
        <v>7351.6120502836948</v>
      </c>
    </row>
    <row r="66" spans="1:27" s="18" customFormat="1" ht="13" x14ac:dyDescent="0.15">
      <c r="A66" s="35">
        <v>444834</v>
      </c>
      <c r="B66" s="19" t="s">
        <v>107</v>
      </c>
      <c r="C66" s="19" t="s">
        <v>101</v>
      </c>
      <c r="D66" s="19" t="s">
        <v>102</v>
      </c>
      <c r="E66" s="19" t="s">
        <v>103</v>
      </c>
      <c r="F66" s="19">
        <v>1.0092257225995713</v>
      </c>
      <c r="G66" s="19">
        <v>3.555343780384967E-3</v>
      </c>
      <c r="H66" s="19">
        <v>2.3311786113544248</v>
      </c>
      <c r="I66" s="19">
        <v>6.0255773019160562E-3</v>
      </c>
      <c r="J66" s="19">
        <v>15.020382539268574</v>
      </c>
      <c r="K66" s="19">
        <v>8.9590284428887987E-2</v>
      </c>
      <c r="L66" s="19">
        <v>15.158964715371223</v>
      </c>
      <c r="M66" s="19">
        <v>7.8036708509711464E-2</v>
      </c>
      <c r="N66" s="19">
        <v>35.015181097301138</v>
      </c>
      <c r="O66" s="19">
        <v>0.14750746198897641</v>
      </c>
      <c r="P66" s="19"/>
      <c r="Q66" s="19">
        <v>17.664730868794173</v>
      </c>
      <c r="R66" s="19">
        <v>4300.6210372392143</v>
      </c>
      <c r="S66" s="19">
        <v>66167.192483422084</v>
      </c>
      <c r="T66" s="19">
        <v>67091.600746666722</v>
      </c>
      <c r="U66" s="19">
        <v>156828.3847526949</v>
      </c>
      <c r="V66" s="19">
        <v>96.810264007092528</v>
      </c>
      <c r="W66" s="19">
        <v>182.68133984042402</v>
      </c>
      <c r="X66" s="19">
        <v>358778168.71159238</v>
      </c>
      <c r="Y66" s="19">
        <v>2538.0385860992951</v>
      </c>
      <c r="Z66" s="19">
        <v>9250.9364038475142</v>
      </c>
    </row>
    <row r="67" spans="1:27" s="18" customFormat="1" ht="13" x14ac:dyDescent="0.15">
      <c r="A67" s="35">
        <v>444834</v>
      </c>
      <c r="B67" s="19" t="s">
        <v>107</v>
      </c>
      <c r="C67" s="19" t="s">
        <v>101</v>
      </c>
      <c r="D67" s="19" t="s">
        <v>102</v>
      </c>
      <c r="E67" s="19" t="s">
        <v>103</v>
      </c>
      <c r="F67" s="19">
        <v>1.0040541138499866</v>
      </c>
      <c r="G67" s="19">
        <v>3.2974563355307952E-3</v>
      </c>
      <c r="H67" s="19">
        <v>2.3168369477422828</v>
      </c>
      <c r="I67" s="19">
        <v>5.9233275323124328E-3</v>
      </c>
      <c r="J67" s="19">
        <v>15.000656984556548</v>
      </c>
      <c r="K67" s="19">
        <v>5.779560651253287E-2</v>
      </c>
      <c r="L67" s="19">
        <v>15.061474398898538</v>
      </c>
      <c r="M67" s="19">
        <v>4.8428837616476039E-2</v>
      </c>
      <c r="N67" s="19">
        <v>34.75406008935159</v>
      </c>
      <c r="O67" s="19">
        <v>7.0914191389906372E-2</v>
      </c>
      <c r="P67" s="19"/>
      <c r="Q67" s="19">
        <v>0.26603372340444764</v>
      </c>
      <c r="R67" s="19">
        <v>5946.5526882281083</v>
      </c>
      <c r="S67" s="19">
        <v>91363.989769822685</v>
      </c>
      <c r="T67" s="19">
        <v>92125.633140283739</v>
      </c>
      <c r="U67" s="19">
        <v>215165.54218177314</v>
      </c>
      <c r="V67" s="19">
        <v>1821.591954680837</v>
      </c>
      <c r="W67" s="19">
        <v>717.44917216312217</v>
      </c>
      <c r="X67" s="19">
        <v>327483793.63986874</v>
      </c>
      <c r="Y67" s="19">
        <v>4836.8826378014182</v>
      </c>
      <c r="Z67" s="19">
        <v>15700.708526808476</v>
      </c>
    </row>
    <row r="68" spans="1:27" s="21" customFormat="1" ht="13" x14ac:dyDescent="0.15">
      <c r="A68" s="36">
        <v>444834</v>
      </c>
      <c r="B68" s="20" t="s">
        <v>107</v>
      </c>
      <c r="C68" s="20" t="s">
        <v>101</v>
      </c>
      <c r="D68" s="20" t="s">
        <v>102</v>
      </c>
      <c r="E68" s="20" t="s">
        <v>103</v>
      </c>
      <c r="F68" s="20">
        <v>1.0083786424415309</v>
      </c>
      <c r="G68" s="20">
        <v>2.3980581679865281E-3</v>
      </c>
      <c r="H68" s="20">
        <v>2.320866563754143</v>
      </c>
      <c r="I68" s="20">
        <v>3.486481598214985E-3</v>
      </c>
      <c r="J68" s="20">
        <v>14.939600258942303</v>
      </c>
      <c r="K68" s="20">
        <v>5.112982646517647E-2</v>
      </c>
      <c r="L68" s="20">
        <v>15.064780527410917</v>
      </c>
      <c r="M68" s="20">
        <v>4.6047705347030773E-2</v>
      </c>
      <c r="N68" s="20">
        <v>34.672804632346967</v>
      </c>
      <c r="O68" s="20">
        <v>0.11458407263915135</v>
      </c>
      <c r="P68" s="20"/>
      <c r="Q68" s="20">
        <v>15.802388049645351</v>
      </c>
      <c r="R68" s="20">
        <v>8085.3363306756382</v>
      </c>
      <c r="S68" s="20">
        <v>123725.08068847518</v>
      </c>
      <c r="T68" s="20">
        <v>125330.49705872351</v>
      </c>
      <c r="U68" s="20">
        <v>291931.29368145391</v>
      </c>
      <c r="V68" s="20">
        <v>5.8333475354611419</v>
      </c>
      <c r="W68" s="20">
        <v>298.73852868794518</v>
      </c>
      <c r="X68" s="20">
        <v>337541610.85068232</v>
      </c>
      <c r="Y68" s="20">
        <v>3781.5309888652578</v>
      </c>
      <c r="Z68" s="20">
        <v>11494.802156560258</v>
      </c>
    </row>
    <row r="69" spans="1:27" s="18" customFormat="1" ht="13" x14ac:dyDescent="0.15">
      <c r="A69" s="35" t="s">
        <v>2</v>
      </c>
      <c r="B69" s="19" t="s">
        <v>19</v>
      </c>
      <c r="C69" s="19" t="s">
        <v>101</v>
      </c>
      <c r="D69" s="19" t="s">
        <v>102</v>
      </c>
      <c r="E69" s="19" t="s">
        <v>103</v>
      </c>
      <c r="F69" s="19">
        <v>0.99643165084721319</v>
      </c>
      <c r="G69" s="19">
        <v>3.8376520687580969E-3</v>
      </c>
      <c r="H69" s="19">
        <v>2.3124272208626548</v>
      </c>
      <c r="I69" s="19">
        <v>8.3549832885459266E-3</v>
      </c>
      <c r="J69" s="19">
        <v>15.213088899459757</v>
      </c>
      <c r="K69" s="19">
        <v>0.11879956740060384</v>
      </c>
      <c r="L69" s="19">
        <v>15.158834605388202</v>
      </c>
      <c r="M69" s="19">
        <v>0.11090294960171281</v>
      </c>
      <c r="N69" s="19">
        <v>35.17920073407889</v>
      </c>
      <c r="O69" s="19">
        <v>0.2497475258641865</v>
      </c>
      <c r="P69" s="19"/>
      <c r="Q69" s="19">
        <v>7247.6835510204164</v>
      </c>
      <c r="R69" s="19">
        <v>3268.0480061643129</v>
      </c>
      <c r="S69" s="19">
        <v>49656.549773148101</v>
      </c>
      <c r="T69" s="19">
        <v>50603.589382842001</v>
      </c>
      <c r="U69" s="19">
        <v>117169.1670338625</v>
      </c>
      <c r="V69" s="19">
        <v>31.201902116402177</v>
      </c>
      <c r="W69" s="19">
        <v>34.814903333333383</v>
      </c>
      <c r="X69" s="19">
        <v>232543758.06919643</v>
      </c>
      <c r="Y69" s="19">
        <v>6275067.0924405362</v>
      </c>
      <c r="Z69" s="19">
        <v>213100.48628427816</v>
      </c>
    </row>
    <row r="70" spans="1:27" s="18" customFormat="1" ht="13" x14ac:dyDescent="0.15">
      <c r="A70" s="35" t="s">
        <v>2</v>
      </c>
      <c r="B70" s="19" t="s">
        <v>19</v>
      </c>
      <c r="C70" s="19" t="s">
        <v>101</v>
      </c>
      <c r="D70" s="19" t="s">
        <v>102</v>
      </c>
      <c r="E70" s="19" t="s">
        <v>103</v>
      </c>
      <c r="F70" s="19">
        <v>0.96196575000140616</v>
      </c>
      <c r="G70" s="19">
        <v>5.4665975788110461E-3</v>
      </c>
      <c r="H70" s="19">
        <v>2.3210391050181842</v>
      </c>
      <c r="I70" s="19">
        <v>4.4416912527152066E-3</v>
      </c>
      <c r="J70" s="19">
        <v>15.086868098292618</v>
      </c>
      <c r="K70" s="19">
        <v>5.164124921358778E-2</v>
      </c>
      <c r="L70" s="19">
        <v>14.513079520813791</v>
      </c>
      <c r="M70" s="19">
        <v>6.1216121930096061E-2</v>
      </c>
      <c r="N70" s="19">
        <v>35.017247593555247</v>
      </c>
      <c r="O70" s="19">
        <v>0.13730140551323511</v>
      </c>
      <c r="P70" s="19"/>
      <c r="Q70" s="19">
        <v>4254.4623401721483</v>
      </c>
      <c r="R70" s="19">
        <v>3117.2706780762455</v>
      </c>
      <c r="S70" s="19">
        <v>46968.366387339629</v>
      </c>
      <c r="T70" s="19">
        <v>46201.368841315692</v>
      </c>
      <c r="U70" s="19">
        <v>111226.25154149441</v>
      </c>
      <c r="V70" s="19">
        <v>12.752385022736016</v>
      </c>
      <c r="W70" s="19">
        <v>8.2228042440318632</v>
      </c>
      <c r="X70" s="19">
        <v>217782165.0716227</v>
      </c>
      <c r="Y70" s="19">
        <v>5359263.3093397347</v>
      </c>
      <c r="Z70" s="19">
        <v>235963.97255281222</v>
      </c>
    </row>
    <row r="71" spans="1:27" s="18" customFormat="1" ht="13" x14ac:dyDescent="0.15">
      <c r="A71" s="35" t="s">
        <v>2</v>
      </c>
      <c r="B71" s="19" t="s">
        <v>19</v>
      </c>
      <c r="C71" s="19" t="s">
        <v>101</v>
      </c>
      <c r="D71" s="19" t="s">
        <v>102</v>
      </c>
      <c r="E71" s="19" t="s">
        <v>103</v>
      </c>
      <c r="F71" s="19">
        <v>0.9969180939173895</v>
      </c>
      <c r="G71" s="19">
        <v>3.2968573725370362E-3</v>
      </c>
      <c r="H71" s="19">
        <v>2.3109850989246019</v>
      </c>
      <c r="I71" s="19">
        <v>3.7786872314074147E-3</v>
      </c>
      <c r="J71" s="19">
        <v>15.06694046588739</v>
      </c>
      <c r="K71" s="19">
        <v>0.17000480688639746</v>
      </c>
      <c r="L71" s="19">
        <v>15.020536022967306</v>
      </c>
      <c r="M71" s="19">
        <v>0.15762126789210279</v>
      </c>
      <c r="N71" s="19">
        <v>34.819512319466867</v>
      </c>
      <c r="O71" s="19">
        <v>0.38527384100732548</v>
      </c>
      <c r="P71" s="19"/>
      <c r="Q71" s="19">
        <v>3966.2440981010395</v>
      </c>
      <c r="R71" s="19">
        <v>2724.1501200626276</v>
      </c>
      <c r="S71" s="19">
        <v>40991.889137611506</v>
      </c>
      <c r="T71" s="19">
        <v>41789.202612069646</v>
      </c>
      <c r="U71" s="19">
        <v>96655.554170291172</v>
      </c>
      <c r="V71" s="19">
        <v>8.6351178272981137</v>
      </c>
      <c r="W71" s="19">
        <v>20.940921670460938</v>
      </c>
      <c r="X71" s="19">
        <v>184347956.14267474</v>
      </c>
      <c r="Y71" s="19">
        <v>4488196.3588578776</v>
      </c>
      <c r="Z71" s="19">
        <v>198504.15189322989</v>
      </c>
    </row>
    <row r="72" spans="1:27" s="18" customFormat="1" ht="13" x14ac:dyDescent="0.15">
      <c r="A72" s="35" t="s">
        <v>2</v>
      </c>
      <c r="B72" s="19" t="s">
        <v>19</v>
      </c>
      <c r="C72" s="19" t="s">
        <v>101</v>
      </c>
      <c r="D72" s="19" t="s">
        <v>102</v>
      </c>
      <c r="E72" s="19" t="s">
        <v>103</v>
      </c>
      <c r="F72" s="19">
        <v>0.9791045545662953</v>
      </c>
      <c r="G72" s="19">
        <v>5.1664271933045819E-3</v>
      </c>
      <c r="H72" s="19">
        <v>2.3130482995492074</v>
      </c>
      <c r="I72" s="19">
        <v>9.5920217806234297E-3</v>
      </c>
      <c r="J72" s="19">
        <v>14.91222329493529</v>
      </c>
      <c r="K72" s="19">
        <v>0.17674226262493106</v>
      </c>
      <c r="L72" s="19">
        <v>14.600655774513417</v>
      </c>
      <c r="M72" s="19">
        <v>0.18441033151004679</v>
      </c>
      <c r="N72" s="19">
        <v>34.492731227642764</v>
      </c>
      <c r="O72" s="19">
        <v>0.44802356718895264</v>
      </c>
      <c r="P72" s="19"/>
      <c r="Q72" s="19">
        <v>5917.6016447837901</v>
      </c>
      <c r="R72" s="19">
        <v>2938.9207723804302</v>
      </c>
      <c r="S72" s="19">
        <v>43771.510385953341</v>
      </c>
      <c r="T72" s="19">
        <v>43828.945407567437</v>
      </c>
      <c r="U72" s="19">
        <v>103307.68765828809</v>
      </c>
      <c r="V72" s="19">
        <v>0.1</v>
      </c>
      <c r="W72" s="19">
        <v>0.1</v>
      </c>
      <c r="X72" s="19">
        <v>192202315.81418967</v>
      </c>
      <c r="Y72" s="19">
        <v>5192472.5550840478</v>
      </c>
      <c r="Z72" s="19">
        <v>176381.42536306195</v>
      </c>
    </row>
    <row r="73" spans="1:27" s="21" customFormat="1" ht="13" x14ac:dyDescent="0.15">
      <c r="A73" s="35" t="s">
        <v>2</v>
      </c>
      <c r="B73" s="19" t="s">
        <v>19</v>
      </c>
      <c r="C73" s="19" t="s">
        <v>101</v>
      </c>
      <c r="D73" s="19" t="s">
        <v>102</v>
      </c>
      <c r="E73" s="19" t="s">
        <v>103</v>
      </c>
      <c r="F73" s="19">
        <v>1.0116958272901124</v>
      </c>
      <c r="G73" s="19">
        <v>2.9343466750582489E-3</v>
      </c>
      <c r="H73" s="19">
        <v>2.3437569954087993</v>
      </c>
      <c r="I73" s="19">
        <v>7.1399189176292949E-3</v>
      </c>
      <c r="J73" s="19">
        <v>14.886501453445508</v>
      </c>
      <c r="K73" s="19">
        <v>0.14628586863605891</v>
      </c>
      <c r="L73" s="19">
        <v>15.060642651922402</v>
      </c>
      <c r="M73" s="19">
        <v>0.16502642029831494</v>
      </c>
      <c r="N73" s="19">
        <v>34.890382346596056</v>
      </c>
      <c r="O73" s="19">
        <v>0.37102297768123377</v>
      </c>
      <c r="P73" s="19"/>
      <c r="Q73" s="19">
        <v>9581.8318478664223</v>
      </c>
      <c r="R73" s="19">
        <v>3366.616624705644</v>
      </c>
      <c r="S73" s="19">
        <v>50058.219995964755</v>
      </c>
      <c r="T73" s="19">
        <v>51798.393151577002</v>
      </c>
      <c r="U73" s="19">
        <v>119724.03110088142</v>
      </c>
      <c r="V73" s="19">
        <v>17.974691580086656</v>
      </c>
      <c r="W73" s="19">
        <v>101.55743606060622</v>
      </c>
      <c r="X73" s="19">
        <v>213018917.14961585</v>
      </c>
      <c r="Y73" s="19">
        <v>5398819.3349488815</v>
      </c>
      <c r="Z73" s="19">
        <v>215643.46444168212</v>
      </c>
    </row>
    <row r="74" spans="1:27" s="22" customFormat="1" ht="13" x14ac:dyDescent="0.15">
      <c r="A74" s="35"/>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7" s="22" customFormat="1" ht="13" x14ac:dyDescent="0.15">
      <c r="A75" s="35"/>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7" s="22" customFormat="1" ht="13" x14ac:dyDescent="0.15">
      <c r="A76" s="35"/>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7" s="22" customFormat="1" ht="13" x14ac:dyDescent="0.15">
      <c r="A77" s="35"/>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7" s="2" customFormat="1" ht="13" x14ac:dyDescent="0.15">
      <c r="A78" s="41" t="s">
        <v>0</v>
      </c>
      <c r="C78" s="2" t="s">
        <v>81</v>
      </c>
      <c r="D78" s="2" t="s">
        <v>82</v>
      </c>
      <c r="E78" s="2" t="s">
        <v>108</v>
      </c>
      <c r="F78" s="2" t="s">
        <v>84</v>
      </c>
      <c r="G78" s="2" t="s">
        <v>85</v>
      </c>
      <c r="H78" s="2" t="s">
        <v>86</v>
      </c>
      <c r="I78" s="2" t="s">
        <v>85</v>
      </c>
      <c r="J78" s="2" t="s">
        <v>87</v>
      </c>
      <c r="K78" s="2" t="s">
        <v>85</v>
      </c>
      <c r="L78" s="2" t="s">
        <v>88</v>
      </c>
      <c r="M78" s="2" t="s">
        <v>85</v>
      </c>
      <c r="N78" s="2" t="s">
        <v>89</v>
      </c>
      <c r="O78" s="2" t="s">
        <v>85</v>
      </c>
      <c r="P78" s="1" t="s">
        <v>90</v>
      </c>
      <c r="Q78" s="2" t="s">
        <v>91</v>
      </c>
      <c r="R78" s="2" t="s">
        <v>92</v>
      </c>
      <c r="S78" s="2" t="s">
        <v>93</v>
      </c>
      <c r="T78" s="2" t="s">
        <v>94</v>
      </c>
      <c r="U78" s="2" t="s">
        <v>95</v>
      </c>
      <c r="V78" s="2" t="s">
        <v>96</v>
      </c>
      <c r="W78" s="2" t="s">
        <v>97</v>
      </c>
      <c r="X78" s="2" t="s">
        <v>98</v>
      </c>
      <c r="Y78" s="2" t="s">
        <v>109</v>
      </c>
      <c r="Z78" s="2" t="s">
        <v>110</v>
      </c>
      <c r="AA78" s="2" t="s">
        <v>111</v>
      </c>
    </row>
    <row r="79" spans="1:27" s="4" customFormat="1" ht="13" x14ac:dyDescent="0.15">
      <c r="A79" s="42">
        <v>350424</v>
      </c>
      <c r="B79" s="4" t="s">
        <v>20</v>
      </c>
      <c r="C79" s="18" t="s">
        <v>101</v>
      </c>
      <c r="D79" s="23" t="s">
        <v>102</v>
      </c>
      <c r="E79" s="19" t="s">
        <v>103</v>
      </c>
      <c r="F79" s="7">
        <v>0.95833630121826507</v>
      </c>
      <c r="G79" s="8">
        <v>2.0864468798704188E-3</v>
      </c>
      <c r="H79" s="7">
        <v>2.2342166895305584</v>
      </c>
      <c r="I79" s="8">
        <v>3.672708163565104E-3</v>
      </c>
      <c r="J79" s="7">
        <v>15.905235880473338</v>
      </c>
      <c r="K79" s="8">
        <v>5.4885193163702321E-2</v>
      </c>
      <c r="L79" s="7">
        <v>15.24253641755573</v>
      </c>
      <c r="M79" s="8">
        <v>5.1425591806725637E-2</v>
      </c>
      <c r="N79" s="7">
        <v>35.535652001435999</v>
      </c>
      <c r="O79" s="8">
        <v>0.12838489023644561</v>
      </c>
      <c r="P79" s="8"/>
      <c r="Q79" s="3">
        <v>874.24699649964168</v>
      </c>
      <c r="R79" s="3">
        <v>18173.781980090745</v>
      </c>
      <c r="S79" s="3">
        <v>295228.5054626225</v>
      </c>
      <c r="T79" s="3">
        <v>282254.57101977593</v>
      </c>
      <c r="U79" s="3">
        <v>665123.38603685435</v>
      </c>
      <c r="V79" s="3">
        <v>339.79813749050584</v>
      </c>
      <c r="W79" s="3">
        <v>315.61386765912215</v>
      </c>
      <c r="X79" s="3">
        <v>666706596.65381777</v>
      </c>
      <c r="Y79" s="3">
        <v>217349923.95876339</v>
      </c>
      <c r="Z79" s="3">
        <v>600667561.81312859</v>
      </c>
      <c r="AA79" s="3">
        <v>33028473.731014322</v>
      </c>
    </row>
    <row r="80" spans="1:27" s="4" customFormat="1" ht="13" x14ac:dyDescent="0.15">
      <c r="A80" s="42">
        <v>350424</v>
      </c>
      <c r="B80" s="4" t="s">
        <v>20</v>
      </c>
      <c r="C80" s="18" t="s">
        <v>101</v>
      </c>
      <c r="D80" s="23" t="s">
        <v>102</v>
      </c>
      <c r="E80" s="19" t="s">
        <v>103</v>
      </c>
      <c r="F80" s="7">
        <v>0.96131713724990042</v>
      </c>
      <c r="G80" s="8">
        <v>1.8420662610534886E-3</v>
      </c>
      <c r="H80" s="7">
        <v>2.2177483562658389</v>
      </c>
      <c r="I80" s="8">
        <v>4.9754684623415394E-3</v>
      </c>
      <c r="J80" s="7">
        <v>15.952950130956101</v>
      </c>
      <c r="K80" s="8">
        <v>6.9613976381833739E-2</v>
      </c>
      <c r="L80" s="7">
        <v>15.335816471030626</v>
      </c>
      <c r="M80" s="8">
        <v>7.4105915596741581E-2</v>
      </c>
      <c r="N80" s="7">
        <v>35.379539994474449</v>
      </c>
      <c r="O80" s="8">
        <v>0.14514072488323826</v>
      </c>
      <c r="P80" s="8"/>
      <c r="Q80" s="3">
        <v>799.33420769870895</v>
      </c>
      <c r="R80" s="3">
        <v>18834.831617059055</v>
      </c>
      <c r="S80" s="3">
        <v>306893.21854401974</v>
      </c>
      <c r="T80" s="3">
        <v>294306.94799928105</v>
      </c>
      <c r="U80" s="3">
        <v>686269.51610146405</v>
      </c>
      <c r="V80" s="3">
        <v>21.861252780366463</v>
      </c>
      <c r="W80" s="3">
        <v>36.951375753339391</v>
      </c>
      <c r="X80" s="3">
        <v>764088192.44998407</v>
      </c>
      <c r="Y80" s="3">
        <v>257919044.09430924</v>
      </c>
      <c r="Z80" s="3">
        <v>639447618.82733405</v>
      </c>
      <c r="AA80" s="3">
        <v>37330617.925892353</v>
      </c>
    </row>
    <row r="81" spans="1:27" s="4" customFormat="1" ht="13" x14ac:dyDescent="0.15">
      <c r="A81" s="42">
        <v>350424</v>
      </c>
      <c r="B81" s="4" t="s">
        <v>20</v>
      </c>
      <c r="C81" s="18" t="s">
        <v>101</v>
      </c>
      <c r="D81" s="23" t="s">
        <v>102</v>
      </c>
      <c r="E81" s="19" t="s">
        <v>103</v>
      </c>
      <c r="F81" s="7">
        <v>0.96025777109853916</v>
      </c>
      <c r="G81" s="8">
        <v>2.2199472543247101E-3</v>
      </c>
      <c r="H81" s="7">
        <v>2.2303527945460528</v>
      </c>
      <c r="I81" s="8">
        <v>5.0300308765226561E-3</v>
      </c>
      <c r="J81" s="7">
        <v>15.954716607950624</v>
      </c>
      <c r="K81" s="8">
        <v>4.5906893239361771E-2</v>
      </c>
      <c r="L81" s="7">
        <v>15.320605903045177</v>
      </c>
      <c r="M81" s="8">
        <v>3.0010371329693926E-2</v>
      </c>
      <c r="N81" s="7">
        <v>35.584540756747074</v>
      </c>
      <c r="O81" s="8">
        <v>5.6732360956350814E-2</v>
      </c>
      <c r="P81" s="8"/>
      <c r="Q81" s="3">
        <v>783.79127881313354</v>
      </c>
      <c r="R81" s="3">
        <v>19858.195993618265</v>
      </c>
      <c r="S81" s="3">
        <v>323492.80058798421</v>
      </c>
      <c r="T81" s="3">
        <v>310038.21108746831</v>
      </c>
      <c r="U81" s="3">
        <v>727949.02541104937</v>
      </c>
      <c r="V81" s="3">
        <v>39.236749017080385</v>
      </c>
      <c r="W81" s="3">
        <v>68.501931891717973</v>
      </c>
      <c r="X81" s="3">
        <v>993019833.26560414</v>
      </c>
      <c r="Y81" s="3">
        <v>303071878.01831013</v>
      </c>
      <c r="Z81" s="3">
        <v>784403821.4433068</v>
      </c>
      <c r="AA81" s="3">
        <v>46945732.120721035</v>
      </c>
    </row>
    <row r="82" spans="1:27" s="4" customFormat="1" ht="13" x14ac:dyDescent="0.15">
      <c r="A82" s="42">
        <v>350424</v>
      </c>
      <c r="B82" s="4" t="s">
        <v>20</v>
      </c>
      <c r="C82" s="18" t="s">
        <v>101</v>
      </c>
      <c r="D82" s="23" t="s">
        <v>102</v>
      </c>
      <c r="E82" s="19" t="s">
        <v>103</v>
      </c>
      <c r="F82" s="7">
        <v>0.95949193204042393</v>
      </c>
      <c r="G82" s="8">
        <v>2.0344559898668076E-3</v>
      </c>
      <c r="H82" s="7">
        <v>2.2271961351115479</v>
      </c>
      <c r="I82" s="8">
        <v>4.3655319027733073E-3</v>
      </c>
      <c r="J82" s="7">
        <v>15.964485804634096</v>
      </c>
      <c r="K82" s="8">
        <v>4.0181244155810432E-2</v>
      </c>
      <c r="L82" s="7">
        <v>15.317764457231045</v>
      </c>
      <c r="M82" s="8">
        <v>3.8312697525646949E-2</v>
      </c>
      <c r="N82" s="7">
        <v>35.555943856405179</v>
      </c>
      <c r="O82" s="8">
        <v>8.1765537779057776E-2</v>
      </c>
      <c r="P82" s="8"/>
      <c r="Q82" s="3">
        <v>753.49646206896875</v>
      </c>
      <c r="R82" s="3">
        <v>19866.60734652053</v>
      </c>
      <c r="S82" s="3">
        <v>323902.45580837439</v>
      </c>
      <c r="T82" s="3">
        <v>310082.10642906453</v>
      </c>
      <c r="U82" s="3">
        <v>727549.95553448331</v>
      </c>
      <c r="V82" s="3">
        <v>721.49398827586299</v>
      </c>
      <c r="W82" s="3">
        <v>1440.9304856896588</v>
      </c>
      <c r="X82" s="3">
        <v>1062606093.6533492</v>
      </c>
      <c r="Y82" s="3">
        <v>257550262.33935741</v>
      </c>
      <c r="Z82" s="3">
        <v>799410466.834584</v>
      </c>
      <c r="AA82" s="3">
        <v>47949182.352938451</v>
      </c>
    </row>
    <row r="83" spans="1:27" s="4" customFormat="1" ht="13" x14ac:dyDescent="0.15">
      <c r="A83" s="42">
        <v>350424</v>
      </c>
      <c r="B83" s="4" t="s">
        <v>20</v>
      </c>
      <c r="C83" s="18" t="s">
        <v>101</v>
      </c>
      <c r="D83" s="23" t="s">
        <v>102</v>
      </c>
      <c r="E83" s="19" t="s">
        <v>103</v>
      </c>
      <c r="F83" s="7">
        <v>0.95717245660624017</v>
      </c>
      <c r="G83" s="8">
        <v>1.2691364553523636E-3</v>
      </c>
      <c r="H83" s="7">
        <v>2.2240269293343142</v>
      </c>
      <c r="I83" s="8">
        <v>3.6995207323434944E-3</v>
      </c>
      <c r="J83" s="7">
        <v>15.988792208503355</v>
      </c>
      <c r="K83" s="8">
        <v>3.1567773942263185E-2</v>
      </c>
      <c r="L83" s="7">
        <v>15.304001381735041</v>
      </c>
      <c r="M83" s="8">
        <v>3.3320311971215502E-2</v>
      </c>
      <c r="N83" s="7">
        <v>35.559408994333118</v>
      </c>
      <c r="O83" s="8">
        <v>7.808195421099548E-2</v>
      </c>
      <c r="P83" s="8"/>
      <c r="Q83" s="3">
        <v>786.3522969852263</v>
      </c>
      <c r="R83" s="3">
        <v>17548.446094582927</v>
      </c>
      <c r="S83" s="3">
        <v>286551.51700043387</v>
      </c>
      <c r="T83" s="3">
        <v>273649.69025651272</v>
      </c>
      <c r="U83" s="3">
        <v>642700.84885747754</v>
      </c>
      <c r="V83" s="3">
        <v>62.497112915861997</v>
      </c>
      <c r="W83" s="3">
        <v>93.550079260689031</v>
      </c>
      <c r="X83" s="3">
        <v>914210866.4051559</v>
      </c>
      <c r="Y83" s="3">
        <v>228437197.79544985</v>
      </c>
      <c r="Z83" s="3">
        <v>717575677.05636418</v>
      </c>
      <c r="AA83" s="3">
        <v>41624962.015714496</v>
      </c>
    </row>
    <row r="84" spans="1:27" s="4" customFormat="1" ht="13" x14ac:dyDescent="0.15">
      <c r="A84" s="42">
        <v>350424</v>
      </c>
      <c r="B84" s="4" t="s">
        <v>20</v>
      </c>
      <c r="C84" s="18" t="s">
        <v>101</v>
      </c>
      <c r="D84" s="23" t="s">
        <v>102</v>
      </c>
      <c r="E84" s="19" t="s">
        <v>103</v>
      </c>
      <c r="F84" s="7">
        <v>0.96002334677581225</v>
      </c>
      <c r="G84" s="8">
        <v>1.7515354300940745E-3</v>
      </c>
      <c r="H84" s="7">
        <v>2.2303865395545142</v>
      </c>
      <c r="I84" s="8">
        <v>2.7054682554748712E-3</v>
      </c>
      <c r="J84" s="7">
        <v>16.007447615763013</v>
      </c>
      <c r="K84" s="8">
        <v>6.6477253442353126E-2</v>
      </c>
      <c r="L84" s="7">
        <v>15.367487977857424</v>
      </c>
      <c r="M84" s="8">
        <v>7.0185442818148036E-2</v>
      </c>
      <c r="N84" s="7">
        <v>35.702688263851357</v>
      </c>
      <c r="O84" s="8">
        <v>0.1464806810855365</v>
      </c>
      <c r="P84" s="8"/>
      <c r="Q84" s="3">
        <v>1051.2048935877469</v>
      </c>
      <c r="R84" s="3">
        <v>16154.573775532675</v>
      </c>
      <c r="S84" s="3">
        <v>264010.66569149855</v>
      </c>
      <c r="T84" s="3">
        <v>252993.3462291366</v>
      </c>
      <c r="U84" s="3">
        <v>594176.18895578326</v>
      </c>
      <c r="V84" s="3">
        <v>3.2331885712207513</v>
      </c>
      <c r="W84" s="3">
        <v>4.6382498638565641</v>
      </c>
      <c r="X84" s="3">
        <v>733865819.55859005</v>
      </c>
      <c r="Y84" s="3">
        <v>217761923.14939517</v>
      </c>
      <c r="Z84" s="3">
        <v>627877180.12124515</v>
      </c>
      <c r="AA84" s="3">
        <v>35413135.988539718</v>
      </c>
    </row>
    <row r="85" spans="1:27" s="4" customFormat="1" ht="13" x14ac:dyDescent="0.15">
      <c r="A85" s="42">
        <v>350424</v>
      </c>
      <c r="B85" s="4" t="s">
        <v>20</v>
      </c>
      <c r="C85" s="18" t="s">
        <v>101</v>
      </c>
      <c r="D85" s="18" t="s">
        <v>102</v>
      </c>
      <c r="E85" s="19" t="s">
        <v>103</v>
      </c>
      <c r="F85" s="7">
        <v>0.95704827596667863</v>
      </c>
      <c r="G85" s="8">
        <v>1.6191864762816726E-3</v>
      </c>
      <c r="H85" s="7">
        <v>2.2205515686315653</v>
      </c>
      <c r="I85" s="8">
        <v>4.1607467590464801E-3</v>
      </c>
      <c r="J85" s="7">
        <v>16.009426623544975</v>
      </c>
      <c r="K85" s="8">
        <v>3.6535131595549768E-2</v>
      </c>
      <c r="L85" s="7">
        <v>15.321759091197821</v>
      </c>
      <c r="M85" s="8">
        <v>3.4729791078616595E-2</v>
      </c>
      <c r="N85" s="7">
        <v>35.549650872295153</v>
      </c>
      <c r="O85" s="8">
        <v>9.7840297861247122E-2</v>
      </c>
      <c r="P85" s="8"/>
      <c r="Q85" s="3">
        <v>976.20057635468231</v>
      </c>
      <c r="R85" s="3">
        <v>16532.175646392683</v>
      </c>
      <c r="S85" s="3">
        <v>270225.15766604932</v>
      </c>
      <c r="T85" s="3">
        <v>258133.15068057147</v>
      </c>
      <c r="U85" s="3">
        <v>605445.099513261</v>
      </c>
      <c r="V85" s="3">
        <v>67.184469881377055</v>
      </c>
      <c r="W85" s="3">
        <v>6.8421614455173332</v>
      </c>
      <c r="X85" s="3">
        <v>814437189.96777761</v>
      </c>
      <c r="Y85" s="3">
        <v>259600198.51277938</v>
      </c>
      <c r="Z85" s="3">
        <v>686293757.04828286</v>
      </c>
      <c r="AA85" s="3">
        <v>39770114.828192927</v>
      </c>
    </row>
    <row r="86" spans="1:27" s="4" customFormat="1" ht="13" x14ac:dyDescent="0.15">
      <c r="A86" s="42">
        <v>350424</v>
      </c>
      <c r="B86" s="4" t="s">
        <v>20</v>
      </c>
      <c r="C86" s="18" t="s">
        <v>101</v>
      </c>
      <c r="D86" s="18" t="s">
        <v>102</v>
      </c>
      <c r="E86" s="19" t="s">
        <v>103</v>
      </c>
      <c r="F86" s="7">
        <v>0.95923365584807996</v>
      </c>
      <c r="G86" s="8">
        <v>1.3321951237091421E-3</v>
      </c>
      <c r="H86" s="7">
        <v>2.2250460699796095</v>
      </c>
      <c r="I86" s="8">
        <v>2.4666780177791583E-3</v>
      </c>
      <c r="J86" s="7">
        <v>16.029319297080367</v>
      </c>
      <c r="K86" s="8">
        <v>2.5685078584839465E-2</v>
      </c>
      <c r="L86" s="7">
        <v>15.375833019229855</v>
      </c>
      <c r="M86" s="8">
        <v>2.1365736911682039E-2</v>
      </c>
      <c r="N86" s="7">
        <v>35.66588009063959</v>
      </c>
      <c r="O86" s="8">
        <v>6.4366665863370115E-2</v>
      </c>
      <c r="P86" s="8"/>
      <c r="Q86" s="3">
        <v>844.87769437844531</v>
      </c>
      <c r="R86" s="3">
        <v>15532.703623743933</v>
      </c>
      <c r="S86" s="3">
        <v>254286.28907531168</v>
      </c>
      <c r="T86" s="3">
        <v>243349.58752671702</v>
      </c>
      <c r="U86" s="3">
        <v>570563.84287768847</v>
      </c>
      <c r="V86" s="3">
        <v>851.71425576354693</v>
      </c>
      <c r="W86" s="3">
        <v>540.99946620110131</v>
      </c>
      <c r="X86" s="3">
        <v>787669367.96928632</v>
      </c>
      <c r="Y86" s="3">
        <v>260283170.58541209</v>
      </c>
      <c r="Z86" s="3">
        <v>667019333.75231075</v>
      </c>
      <c r="AA86" s="3">
        <v>38772712.501953654</v>
      </c>
    </row>
    <row r="87" spans="1:27" s="4" customFormat="1" ht="13" x14ac:dyDescent="0.15">
      <c r="A87" s="42">
        <v>350424</v>
      </c>
      <c r="B87" s="4" t="s">
        <v>20</v>
      </c>
      <c r="C87" s="18" t="s">
        <v>101</v>
      </c>
      <c r="D87" s="18" t="s">
        <v>102</v>
      </c>
      <c r="E87" s="19" t="s">
        <v>103</v>
      </c>
      <c r="F87" s="7">
        <v>0.95878251772728751</v>
      </c>
      <c r="G87" s="8">
        <v>1.4004867662562926E-3</v>
      </c>
      <c r="H87" s="7">
        <v>2.2273463860954399</v>
      </c>
      <c r="I87" s="8">
        <v>3.4323790207425992E-3</v>
      </c>
      <c r="J87" s="7">
        <v>16.061590710472959</v>
      </c>
      <c r="K87" s="8">
        <v>4.1401495406322687E-2</v>
      </c>
      <c r="L87" s="7">
        <v>15.399545214320726</v>
      </c>
      <c r="M87" s="8">
        <v>3.6451931075332296E-2</v>
      </c>
      <c r="N87" s="7">
        <v>35.774638334366422</v>
      </c>
      <c r="O87" s="8">
        <v>0.12243742475445957</v>
      </c>
      <c r="P87" s="8"/>
      <c r="Q87" s="3">
        <v>824.08380263691879</v>
      </c>
      <c r="R87" s="3">
        <v>21244.869792606347</v>
      </c>
      <c r="S87" s="3">
        <v>348528.64981196733</v>
      </c>
      <c r="T87" s="3">
        <v>333339.82182949875</v>
      </c>
      <c r="U87" s="3">
        <v>782704.94156273536</v>
      </c>
      <c r="V87" s="3">
        <v>40.214450721530206</v>
      </c>
      <c r="W87" s="3">
        <v>46.635894476963458</v>
      </c>
      <c r="X87" s="3">
        <v>868818959.30718958</v>
      </c>
      <c r="Y87" s="3">
        <v>244732930.57848284</v>
      </c>
      <c r="Z87" s="3">
        <v>690695720.13013601</v>
      </c>
      <c r="AA87" s="3">
        <v>40066525.239474364</v>
      </c>
    </row>
    <row r="88" spans="1:27" s="4" customFormat="1" ht="13" x14ac:dyDescent="0.15">
      <c r="A88" s="42">
        <v>350424</v>
      </c>
      <c r="B88" s="4" t="s">
        <v>20</v>
      </c>
      <c r="C88" s="18" t="s">
        <v>101</v>
      </c>
      <c r="D88" s="18" t="s">
        <v>102</v>
      </c>
      <c r="E88" s="19" t="s">
        <v>103</v>
      </c>
      <c r="F88" s="7">
        <v>0.95875547135445416</v>
      </c>
      <c r="G88" s="8">
        <v>7.5215373529788994E-4</v>
      </c>
      <c r="H88" s="7">
        <v>2.2210463762211399</v>
      </c>
      <c r="I88" s="8">
        <v>2.6912965590244883E-3</v>
      </c>
      <c r="J88" s="7">
        <v>16.073410259180726</v>
      </c>
      <c r="K88" s="8">
        <v>2.6818115296555839E-2</v>
      </c>
      <c r="L88" s="7">
        <v>15.410435987664449</v>
      </c>
      <c r="M88" s="8">
        <v>2.9213040625133767E-2</v>
      </c>
      <c r="N88" s="7">
        <v>35.699684995318279</v>
      </c>
      <c r="O88" s="8">
        <v>7.7277051302605052E-2</v>
      </c>
      <c r="P88" s="8"/>
      <c r="Q88" s="3">
        <v>841.38521435032112</v>
      </c>
      <c r="R88" s="3">
        <v>19770.475910633879</v>
      </c>
      <c r="S88" s="3">
        <v>324482.48852150532</v>
      </c>
      <c r="T88" s="3">
        <v>310470.24475427583</v>
      </c>
      <c r="U88" s="3">
        <v>727045.34486941702</v>
      </c>
      <c r="V88" s="3">
        <v>31.634490717919959</v>
      </c>
      <c r="W88" s="3">
        <v>41.141099043043376</v>
      </c>
      <c r="X88" s="3">
        <v>921623951.7293278</v>
      </c>
      <c r="Y88" s="3">
        <v>242483180.22315085</v>
      </c>
      <c r="Z88" s="3">
        <v>706677335.00316846</v>
      </c>
      <c r="AA88" s="3">
        <v>42302260.371374853</v>
      </c>
    </row>
    <row r="89" spans="1:27" s="4" customFormat="1" ht="13" x14ac:dyDescent="0.15">
      <c r="A89" s="42">
        <v>350424</v>
      </c>
      <c r="B89" s="4" t="s">
        <v>20</v>
      </c>
      <c r="C89" s="18" t="s">
        <v>101</v>
      </c>
      <c r="D89" s="18" t="s">
        <v>102</v>
      </c>
      <c r="E89" s="19" t="s">
        <v>103</v>
      </c>
      <c r="F89" s="7">
        <v>0.95785747355977047</v>
      </c>
      <c r="G89" s="8">
        <v>1.8041910952979626E-3</v>
      </c>
      <c r="H89" s="7">
        <v>2.228984130059521</v>
      </c>
      <c r="I89" s="8">
        <v>3.551558526608615E-3</v>
      </c>
      <c r="J89" s="7">
        <v>16.079901950321098</v>
      </c>
      <c r="K89" s="8">
        <v>4.3621454041554167E-2</v>
      </c>
      <c r="L89" s="7">
        <v>15.40221977415713</v>
      </c>
      <c r="M89" s="8">
        <v>4.2050585830147327E-2</v>
      </c>
      <c r="N89" s="7">
        <v>35.841740271574793</v>
      </c>
      <c r="O89" s="8">
        <v>0.10209256102138441</v>
      </c>
      <c r="P89" s="8"/>
      <c r="Q89" s="3">
        <v>823.22016561576766</v>
      </c>
      <c r="R89" s="3">
        <v>14123.958658349968</v>
      </c>
      <c r="S89" s="3">
        <v>231894.76250733002</v>
      </c>
      <c r="T89" s="3">
        <v>221683.56980098545</v>
      </c>
      <c r="U89" s="3">
        <v>521477.44362368487</v>
      </c>
      <c r="V89" s="3">
        <v>98.547714615172112</v>
      </c>
      <c r="W89" s="3">
        <v>181.91782611310376</v>
      </c>
      <c r="X89" s="3">
        <v>817129398.35100424</v>
      </c>
      <c r="Y89" s="3">
        <v>226452626.70596018</v>
      </c>
      <c r="Z89" s="3">
        <v>656266007.43091702</v>
      </c>
      <c r="AA89" s="3">
        <v>38328883.427942328</v>
      </c>
    </row>
    <row r="90" spans="1:27" s="6" customFormat="1" ht="13" x14ac:dyDescent="0.15">
      <c r="A90" s="43">
        <v>350424</v>
      </c>
      <c r="B90" s="6" t="s">
        <v>20</v>
      </c>
      <c r="C90" s="21" t="s">
        <v>101</v>
      </c>
      <c r="D90" s="21" t="s">
        <v>102</v>
      </c>
      <c r="E90" s="20" t="s">
        <v>103</v>
      </c>
      <c r="F90" s="9">
        <v>0.9576373177784484</v>
      </c>
      <c r="G90" s="10">
        <v>1.7659286039938549E-3</v>
      </c>
      <c r="H90" s="9">
        <v>2.2206233993554338</v>
      </c>
      <c r="I90" s="10">
        <v>4.2758313892637288E-3</v>
      </c>
      <c r="J90" s="9">
        <v>16.088864296937594</v>
      </c>
      <c r="K90" s="10">
        <v>6.5802421692046989E-2</v>
      </c>
      <c r="L90" s="9">
        <v>15.407265121144432</v>
      </c>
      <c r="M90" s="10">
        <v>6.1362447771396177E-2</v>
      </c>
      <c r="N90" s="9">
        <v>35.727209156786657</v>
      </c>
      <c r="O90" s="10">
        <v>0.13819854354771996</v>
      </c>
      <c r="P90" s="10"/>
      <c r="Q90" s="5">
        <v>770.40039379890231</v>
      </c>
      <c r="R90" s="5">
        <v>20443.181268246473</v>
      </c>
      <c r="S90" s="5">
        <v>335889.40606870508</v>
      </c>
      <c r="T90" s="5">
        <v>320950.36574407399</v>
      </c>
      <c r="U90" s="5">
        <v>752290.35429298796</v>
      </c>
      <c r="V90" s="5">
        <v>374.36511527673275</v>
      </c>
      <c r="W90" s="5">
        <v>344.76244433497618</v>
      </c>
      <c r="X90" s="5">
        <v>884591927.66436076</v>
      </c>
      <c r="Y90" s="5">
        <v>293950691.29415554</v>
      </c>
      <c r="Z90" s="5">
        <v>772276164.38235605</v>
      </c>
      <c r="AA90" s="5">
        <v>44186716.891332969</v>
      </c>
    </row>
    <row r="91" spans="1:27" s="4" customFormat="1" ht="13" x14ac:dyDescent="0.15">
      <c r="A91" s="42">
        <v>350435</v>
      </c>
      <c r="B91" s="4" t="s">
        <v>20</v>
      </c>
      <c r="C91" s="18" t="s">
        <v>101</v>
      </c>
      <c r="D91" s="18" t="s">
        <v>102</v>
      </c>
      <c r="E91" s="19" t="s">
        <v>103</v>
      </c>
      <c r="F91" s="7">
        <v>0.9639842026244636</v>
      </c>
      <c r="G91" s="8">
        <v>2.3485325581201993E-3</v>
      </c>
      <c r="H91" s="7">
        <v>2.2361603035952298</v>
      </c>
      <c r="I91" s="8">
        <v>5.7897229879570336E-3</v>
      </c>
      <c r="J91" s="7">
        <v>15.858039404306849</v>
      </c>
      <c r="K91" s="8">
        <v>7.3029647546403356E-2</v>
      </c>
      <c r="L91" s="7">
        <v>15.286904941041334</v>
      </c>
      <c r="M91" s="8">
        <v>7.7060299662543505E-2</v>
      </c>
      <c r="N91" s="7">
        <v>35.461145114749641</v>
      </c>
      <c r="O91" s="8">
        <v>0.19184387411639431</v>
      </c>
      <c r="P91" s="8"/>
      <c r="Q91" s="3">
        <v>625.01665507750658</v>
      </c>
      <c r="R91" s="3">
        <v>13424.992374749645</v>
      </c>
      <c r="S91" s="3">
        <v>217520.8125141999</v>
      </c>
      <c r="T91" s="3">
        <v>208932.3767489311</v>
      </c>
      <c r="U91" s="3">
        <v>489494.48033531441</v>
      </c>
      <c r="V91" s="3">
        <v>391.2277164663081</v>
      </c>
      <c r="W91" s="3">
        <v>224.73909103131911</v>
      </c>
      <c r="X91" s="3">
        <v>937486096.51653981</v>
      </c>
      <c r="Y91" s="3">
        <v>263605945.08498034</v>
      </c>
      <c r="Z91" s="3">
        <v>807426658.62506473</v>
      </c>
      <c r="AA91" s="3">
        <v>43912705.564779453</v>
      </c>
    </row>
    <row r="92" spans="1:27" s="4" customFormat="1" ht="13" x14ac:dyDescent="0.15">
      <c r="A92" s="42">
        <v>350435</v>
      </c>
      <c r="B92" s="4" t="s">
        <v>20</v>
      </c>
      <c r="C92" s="18" t="s">
        <v>101</v>
      </c>
      <c r="D92" s="18" t="s">
        <v>102</v>
      </c>
      <c r="E92" s="19" t="s">
        <v>103</v>
      </c>
      <c r="F92" s="7">
        <v>0.9658961182930409</v>
      </c>
      <c r="G92" s="8">
        <v>1.3101681352153689E-3</v>
      </c>
      <c r="H92" s="7">
        <v>2.2296836349992888</v>
      </c>
      <c r="I92" s="8">
        <v>2.5132595766564148E-3</v>
      </c>
      <c r="J92" s="7">
        <v>15.902693331520636</v>
      </c>
      <c r="K92" s="8">
        <v>2.4938722616097531E-2</v>
      </c>
      <c r="L92" s="7">
        <v>15.360355571819362</v>
      </c>
      <c r="M92" s="8">
        <v>2.4918965401802405E-2</v>
      </c>
      <c r="N92" s="7">
        <v>35.458003780807552</v>
      </c>
      <c r="O92" s="8">
        <v>5.2151018250769711E-2</v>
      </c>
      <c r="P92" s="8"/>
      <c r="Q92" s="3">
        <v>620.50853318227041</v>
      </c>
      <c r="R92" s="3">
        <v>19231.940822110813</v>
      </c>
      <c r="S92" s="3">
        <v>312483.07027814799</v>
      </c>
      <c r="T92" s="3">
        <v>300736.63980809884</v>
      </c>
      <c r="U92" s="3">
        <v>701128.59933379292</v>
      </c>
      <c r="V92" s="3">
        <v>692.26260454068927</v>
      </c>
      <c r="W92" s="3">
        <v>665.72673376551722</v>
      </c>
      <c r="X92" s="3">
        <v>916975117.95697403</v>
      </c>
      <c r="Y92" s="3">
        <v>201169651.92927557</v>
      </c>
      <c r="Z92" s="3">
        <v>755571676.85086894</v>
      </c>
      <c r="AA92" s="3">
        <v>40733709.236367121</v>
      </c>
    </row>
    <row r="93" spans="1:27" s="4" customFormat="1" ht="13" x14ac:dyDescent="0.15">
      <c r="A93" s="42">
        <v>350435</v>
      </c>
      <c r="B93" s="4" t="s">
        <v>20</v>
      </c>
      <c r="C93" s="18" t="s">
        <v>101</v>
      </c>
      <c r="D93" s="18" t="s">
        <v>102</v>
      </c>
      <c r="E93" s="19" t="s">
        <v>103</v>
      </c>
      <c r="F93" s="7">
        <v>0.961037574316423</v>
      </c>
      <c r="G93" s="8">
        <v>1.9340769899608683E-3</v>
      </c>
      <c r="H93" s="7">
        <v>2.2243114491671196</v>
      </c>
      <c r="I93" s="8">
        <v>5.2128242122390167E-3</v>
      </c>
      <c r="J93" s="7">
        <v>15.918713027001209</v>
      </c>
      <c r="K93" s="8">
        <v>5.896073771271753E-2</v>
      </c>
      <c r="L93" s="7">
        <v>15.298487425295436</v>
      </c>
      <c r="M93" s="8">
        <v>4.4687901801683742E-2</v>
      </c>
      <c r="N93" s="7">
        <v>35.40820601433883</v>
      </c>
      <c r="O93" s="8">
        <v>0.12253579628238166</v>
      </c>
      <c r="P93" s="8"/>
      <c r="Q93" s="3">
        <v>578.10502246491387</v>
      </c>
      <c r="R93" s="3">
        <v>18349.098630040484</v>
      </c>
      <c r="S93" s="3">
        <v>298435.46555454051</v>
      </c>
      <c r="T93" s="3">
        <v>285768.88125147321</v>
      </c>
      <c r="U93" s="3">
        <v>667971.65678991552</v>
      </c>
      <c r="V93" s="3">
        <v>185.27717516265355</v>
      </c>
      <c r="W93" s="3">
        <v>249.90344214378581</v>
      </c>
      <c r="X93" s="3">
        <v>970379153.69127655</v>
      </c>
      <c r="Y93" s="3">
        <v>256045071.35783347</v>
      </c>
      <c r="Z93" s="3">
        <v>779291063.84413505</v>
      </c>
      <c r="AA93" s="3">
        <v>43729445.515123844</v>
      </c>
    </row>
    <row r="94" spans="1:27" s="4" customFormat="1" ht="13" x14ac:dyDescent="0.15">
      <c r="A94" s="42">
        <v>350435</v>
      </c>
      <c r="B94" s="4" t="s">
        <v>20</v>
      </c>
      <c r="C94" s="18" t="s">
        <v>101</v>
      </c>
      <c r="D94" s="18" t="s">
        <v>102</v>
      </c>
      <c r="E94" s="19" t="s">
        <v>103</v>
      </c>
      <c r="F94" s="7">
        <v>0.95852354641454207</v>
      </c>
      <c r="G94" s="8">
        <v>1.7297399707499469E-3</v>
      </c>
      <c r="H94" s="7">
        <v>2.2188806248598016</v>
      </c>
      <c r="I94" s="8">
        <v>2.5277704840692776E-3</v>
      </c>
      <c r="J94" s="7">
        <v>16.074003091058547</v>
      </c>
      <c r="K94" s="8">
        <v>3.3885257130268E-2</v>
      </c>
      <c r="L94" s="7">
        <v>15.40731681510203</v>
      </c>
      <c r="M94" s="8">
        <v>3.811233933147147E-2</v>
      </c>
      <c r="N94" s="7">
        <v>35.666326235555658</v>
      </c>
      <c r="O94" s="8">
        <v>5.798159366699298E-2</v>
      </c>
      <c r="P94" s="8"/>
      <c r="Q94" s="3">
        <v>538.40321422660531</v>
      </c>
      <c r="R94" s="3">
        <v>16489.393930382928</v>
      </c>
      <c r="S94" s="3">
        <v>270801.56141797034</v>
      </c>
      <c r="T94" s="3">
        <v>258626.53169284778</v>
      </c>
      <c r="U94" s="3">
        <v>604618.36743438512</v>
      </c>
      <c r="V94" s="3">
        <v>18.349557500689681</v>
      </c>
      <c r="W94" s="3">
        <v>16.589541808078781</v>
      </c>
      <c r="X94" s="3">
        <v>1105723738.2761974</v>
      </c>
      <c r="Y94" s="3">
        <v>327504975.62050128</v>
      </c>
      <c r="Z94" s="3">
        <v>821949888.9200747</v>
      </c>
      <c r="AA94" s="3">
        <v>50641328.501903646</v>
      </c>
    </row>
    <row r="95" spans="1:27" s="4" customFormat="1" ht="13" x14ac:dyDescent="0.15">
      <c r="A95" s="42">
        <v>350435</v>
      </c>
      <c r="B95" s="4" t="s">
        <v>20</v>
      </c>
      <c r="C95" s="18" t="s">
        <v>101</v>
      </c>
      <c r="D95" s="18" t="s">
        <v>102</v>
      </c>
      <c r="E95" s="19" t="s">
        <v>103</v>
      </c>
      <c r="F95" s="7">
        <v>0.95549602625433772</v>
      </c>
      <c r="G95" s="8">
        <v>1.6434677830925257E-3</v>
      </c>
      <c r="H95" s="7">
        <v>2.2138291531821714</v>
      </c>
      <c r="I95" s="8">
        <v>2.949193635297916E-3</v>
      </c>
      <c r="J95" s="7">
        <v>16.07898167420549</v>
      </c>
      <c r="K95" s="8">
        <v>4.4116779818190524E-2</v>
      </c>
      <c r="L95" s="7">
        <v>15.363409664549858</v>
      </c>
      <c r="M95" s="8">
        <v>3.282965632612498E-2</v>
      </c>
      <c r="N95" s="7">
        <v>35.596152047699945</v>
      </c>
      <c r="O95" s="8">
        <v>9.0570906668987747E-2</v>
      </c>
      <c r="P95" s="8"/>
      <c r="Q95" s="3">
        <v>519.72215308374984</v>
      </c>
      <c r="R95" s="3">
        <v>13730.381000035039</v>
      </c>
      <c r="S95" s="3">
        <v>225557.8060063645</v>
      </c>
      <c r="T95" s="3">
        <v>214734.16654360614</v>
      </c>
      <c r="U95" s="3">
        <v>502438.13452961558</v>
      </c>
      <c r="V95" s="3">
        <v>93.34023836137878</v>
      </c>
      <c r="W95" s="3">
        <v>108.5780122632512</v>
      </c>
      <c r="X95" s="3">
        <v>994061128.74574172</v>
      </c>
      <c r="Y95" s="3">
        <v>351037965.14724261</v>
      </c>
      <c r="Z95" s="3">
        <v>804626782.87359393</v>
      </c>
      <c r="AA95" s="3">
        <v>48375782.045183405</v>
      </c>
    </row>
    <row r="96" spans="1:27" s="4" customFormat="1" ht="13" x14ac:dyDescent="0.15">
      <c r="A96" s="42">
        <v>350435</v>
      </c>
      <c r="B96" s="4" t="s">
        <v>20</v>
      </c>
      <c r="C96" s="18" t="s">
        <v>101</v>
      </c>
      <c r="D96" s="18" t="s">
        <v>102</v>
      </c>
      <c r="E96" s="19" t="s">
        <v>103</v>
      </c>
      <c r="F96" s="7">
        <v>0.96537414773732244</v>
      </c>
      <c r="G96" s="8">
        <v>1.8808268758480295E-3</v>
      </c>
      <c r="H96" s="7">
        <v>2.2338372052970805</v>
      </c>
      <c r="I96" s="8">
        <v>2.6617418937214389E-3</v>
      </c>
      <c r="J96" s="7">
        <v>15.967942584642026</v>
      </c>
      <c r="K96" s="8">
        <v>2.5639333498840157E-2</v>
      </c>
      <c r="L96" s="7">
        <v>15.415045898486872</v>
      </c>
      <c r="M96" s="8">
        <v>2.1132748396766633E-2</v>
      </c>
      <c r="N96" s="7">
        <v>35.669820690135893</v>
      </c>
      <c r="O96" s="8">
        <v>6.7242365780555549E-2</v>
      </c>
      <c r="P96" s="8"/>
      <c r="Q96" s="3">
        <v>626.21499318227006</v>
      </c>
      <c r="R96" s="3">
        <v>20310.743787441526</v>
      </c>
      <c r="S96" s="3">
        <v>331343.94088254182</v>
      </c>
      <c r="T96" s="3">
        <v>318698.86645180255</v>
      </c>
      <c r="U96" s="3">
        <v>744698.4992284138</v>
      </c>
      <c r="V96" s="3">
        <v>75.778038675862163</v>
      </c>
      <c r="W96" s="3">
        <v>128.43533350068981</v>
      </c>
      <c r="X96" s="3">
        <v>793242404.46004677</v>
      </c>
      <c r="Y96" s="3">
        <v>209672103.55888498</v>
      </c>
      <c r="Z96" s="3">
        <v>665263958.41732228</v>
      </c>
      <c r="AA96" s="3">
        <v>36362583.718680911</v>
      </c>
    </row>
    <row r="97" spans="1:27" s="4" customFormat="1" ht="13" x14ac:dyDescent="0.15">
      <c r="A97" s="42">
        <v>350435</v>
      </c>
      <c r="B97" s="4" t="s">
        <v>20</v>
      </c>
      <c r="C97" s="18" t="s">
        <v>101</v>
      </c>
      <c r="D97" s="18" t="s">
        <v>102</v>
      </c>
      <c r="E97" s="19" t="s">
        <v>103</v>
      </c>
      <c r="F97" s="7">
        <v>0.96199513751977361</v>
      </c>
      <c r="G97" s="8">
        <v>1.285553033161311E-3</v>
      </c>
      <c r="H97" s="7">
        <v>2.2236286060878738</v>
      </c>
      <c r="I97" s="8">
        <v>2.7072564853109068E-3</v>
      </c>
      <c r="J97" s="7">
        <v>15.987809057352795</v>
      </c>
      <c r="K97" s="8">
        <v>4.9734435072887211E-2</v>
      </c>
      <c r="L97" s="7">
        <v>15.380201615318194</v>
      </c>
      <c r="M97" s="8">
        <v>4.7865287250051305E-2</v>
      </c>
      <c r="N97" s="7">
        <v>35.550987091934957</v>
      </c>
      <c r="O97" s="8">
        <v>0.11017675425425581</v>
      </c>
      <c r="P97" s="8"/>
      <c r="Q97" s="3">
        <v>527.4886989777367</v>
      </c>
      <c r="R97" s="3">
        <v>20847.326445139235</v>
      </c>
      <c r="S97" s="3">
        <v>340515.40460725152</v>
      </c>
      <c r="T97" s="3">
        <v>326371.02862788242</v>
      </c>
      <c r="U97" s="3">
        <v>761787.49580409809</v>
      </c>
      <c r="V97" s="3">
        <v>32.712391266207412</v>
      </c>
      <c r="W97" s="3">
        <v>50.017007635862633</v>
      </c>
      <c r="X97" s="3">
        <v>1049848878.2482485</v>
      </c>
      <c r="Y97" s="3">
        <v>249986022.60421917</v>
      </c>
      <c r="Z97" s="3">
        <v>784017866.67021132</v>
      </c>
      <c r="AA97" s="3">
        <v>45852725.244079687</v>
      </c>
    </row>
    <row r="98" spans="1:27" s="4" customFormat="1" ht="13" x14ac:dyDescent="0.15">
      <c r="A98" s="42">
        <v>350435</v>
      </c>
      <c r="B98" s="4" t="s">
        <v>20</v>
      </c>
      <c r="C98" s="18" t="s">
        <v>101</v>
      </c>
      <c r="D98" s="18" t="s">
        <v>102</v>
      </c>
      <c r="E98" s="19" t="s">
        <v>103</v>
      </c>
      <c r="F98" s="7">
        <v>0.95833190632852328</v>
      </c>
      <c r="G98" s="8">
        <v>2.1740318007196068E-3</v>
      </c>
      <c r="H98" s="7">
        <v>2.2187341908012628</v>
      </c>
      <c r="I98" s="8">
        <v>4.1669986816306103E-3</v>
      </c>
      <c r="J98" s="7">
        <v>16.155183794980175</v>
      </c>
      <c r="K98" s="8">
        <v>4.6060802181986028E-2</v>
      </c>
      <c r="L98" s="7">
        <v>15.482035264704486</v>
      </c>
      <c r="M98" s="8">
        <v>5.1623386745519112E-2</v>
      </c>
      <c r="N98" s="7">
        <v>35.844097566650049</v>
      </c>
      <c r="O98" s="8">
        <v>9.5681287238415277E-2</v>
      </c>
      <c r="P98" s="8"/>
      <c r="Q98" s="3">
        <v>546.0351779336944</v>
      </c>
      <c r="R98" s="3">
        <v>15427.101017886947</v>
      </c>
      <c r="S98" s="3">
        <v>254616.47524246073</v>
      </c>
      <c r="T98" s="3">
        <v>243108.88652261495</v>
      </c>
      <c r="U98" s="3">
        <v>568344.50654344552</v>
      </c>
      <c r="V98" s="3">
        <v>272.70582945342665</v>
      </c>
      <c r="W98" s="3">
        <v>493.99753730862773</v>
      </c>
      <c r="X98" s="3">
        <v>1044533807.6889788</v>
      </c>
      <c r="Y98" s="3">
        <v>289308189.1383962</v>
      </c>
      <c r="Z98" s="3">
        <v>786607668.94689238</v>
      </c>
      <c r="AA98" s="3">
        <v>47097592.104984462</v>
      </c>
    </row>
    <row r="99" spans="1:27" s="6" customFormat="1" ht="13" x14ac:dyDescent="0.15">
      <c r="A99" s="43">
        <v>350435</v>
      </c>
      <c r="B99" s="6" t="s">
        <v>20</v>
      </c>
      <c r="C99" s="21" t="s">
        <v>101</v>
      </c>
      <c r="D99" s="21" t="s">
        <v>102</v>
      </c>
      <c r="E99" s="20" t="s">
        <v>103</v>
      </c>
      <c r="F99" s="9">
        <v>0.95850597317724351</v>
      </c>
      <c r="G99" s="10">
        <v>1.3432187627245387E-3</v>
      </c>
      <c r="H99" s="9">
        <v>2.2212777408406308</v>
      </c>
      <c r="I99" s="10">
        <v>3.4745488498179457E-3</v>
      </c>
      <c r="J99" s="9">
        <v>15.965118987063763</v>
      </c>
      <c r="K99" s="10">
        <v>6.9285959588671689E-2</v>
      </c>
      <c r="L99" s="9">
        <v>15.302669069309273</v>
      </c>
      <c r="M99" s="10">
        <v>6.3590918314802958E-2</v>
      </c>
      <c r="N99" s="9">
        <v>35.463002907853017</v>
      </c>
      <c r="O99" s="10">
        <v>0.14605160696317646</v>
      </c>
      <c r="P99" s="10"/>
      <c r="Q99" s="5">
        <v>548.1096347806199</v>
      </c>
      <c r="R99" s="5">
        <v>12825.969607082719</v>
      </c>
      <c r="S99" s="5">
        <v>209192.0148392024</v>
      </c>
      <c r="T99" s="5">
        <v>199772.18663471195</v>
      </c>
      <c r="U99" s="5">
        <v>467469.29370357463</v>
      </c>
      <c r="V99" s="5">
        <v>22.12737281475529</v>
      </c>
      <c r="W99" s="5">
        <v>25.094490439912853</v>
      </c>
      <c r="X99" s="5">
        <v>1031458836.7620447</v>
      </c>
      <c r="Y99" s="5">
        <v>341363223.82539427</v>
      </c>
      <c r="Z99" s="5">
        <v>788206519.39744151</v>
      </c>
      <c r="AA99" s="5">
        <v>48407858.930781834</v>
      </c>
    </row>
    <row r="100" spans="1:27" s="4" customFormat="1" ht="13" x14ac:dyDescent="0.15">
      <c r="A100" s="42">
        <v>350428</v>
      </c>
      <c r="B100" s="4" t="s">
        <v>20</v>
      </c>
      <c r="C100" s="18" t="s">
        <v>101</v>
      </c>
      <c r="D100" s="18" t="s">
        <v>102</v>
      </c>
      <c r="E100" s="19" t="s">
        <v>103</v>
      </c>
      <c r="F100" s="7">
        <v>0.95571055753523015</v>
      </c>
      <c r="G100" s="8">
        <v>1.0233205568190901E-3</v>
      </c>
      <c r="H100" s="7">
        <v>2.2224247860296984</v>
      </c>
      <c r="I100" s="8">
        <v>3.5145376170838713E-3</v>
      </c>
      <c r="J100" s="7">
        <v>16.084202689099495</v>
      </c>
      <c r="K100" s="8">
        <v>3.1146861759072473E-2</v>
      </c>
      <c r="L100" s="7">
        <v>15.371826280114311</v>
      </c>
      <c r="M100" s="8">
        <v>2.9506929483107305E-2</v>
      </c>
      <c r="N100" s="7">
        <v>35.745875658319655</v>
      </c>
      <c r="O100" s="8">
        <v>8.6598706186305885E-2</v>
      </c>
      <c r="P100" s="8"/>
      <c r="Q100" s="3">
        <v>773.05140620858219</v>
      </c>
      <c r="R100" s="3">
        <v>25245.616756650958</v>
      </c>
      <c r="S100" s="3">
        <v>414847.34959487198</v>
      </c>
      <c r="T100" s="3">
        <v>395321.63616760209</v>
      </c>
      <c r="U100" s="3">
        <v>929010.24079346377</v>
      </c>
      <c r="V100" s="3">
        <v>1155.5692874566525</v>
      </c>
      <c r="W100" s="3">
        <v>827.1320047372916</v>
      </c>
      <c r="X100" s="3">
        <v>1055600285.1633765</v>
      </c>
      <c r="Y100" s="3">
        <v>135240482.48575932</v>
      </c>
      <c r="Z100" s="3">
        <v>703544014.5219444</v>
      </c>
      <c r="AA100" s="3">
        <v>41109937.021396771</v>
      </c>
    </row>
    <row r="101" spans="1:27" s="4" customFormat="1" ht="13" x14ac:dyDescent="0.15">
      <c r="A101" s="42">
        <v>350428</v>
      </c>
      <c r="B101" s="4" t="s">
        <v>20</v>
      </c>
      <c r="C101" s="18" t="s">
        <v>101</v>
      </c>
      <c r="D101" s="18" t="s">
        <v>102</v>
      </c>
      <c r="E101" s="19" t="s">
        <v>103</v>
      </c>
      <c r="F101" s="7">
        <v>0.95479953138147755</v>
      </c>
      <c r="G101" s="8">
        <v>1.7890860141871353E-3</v>
      </c>
      <c r="H101" s="7">
        <v>2.2147365882353833</v>
      </c>
      <c r="I101" s="8">
        <v>5.6913014634852772E-3</v>
      </c>
      <c r="J101" s="7">
        <v>16.117898846737312</v>
      </c>
      <c r="K101" s="8">
        <v>4.6033432936806729E-2</v>
      </c>
      <c r="L101" s="7">
        <v>15.389340490863484</v>
      </c>
      <c r="M101" s="8">
        <v>4.0528797822888728E-2</v>
      </c>
      <c r="N101" s="7">
        <v>35.696827981704679</v>
      </c>
      <c r="O101" s="8">
        <v>0.10686324141207983</v>
      </c>
      <c r="P101" s="8"/>
      <c r="Q101" s="3">
        <v>767.54650873859987</v>
      </c>
      <c r="R101" s="3">
        <v>30547.324932996227</v>
      </c>
      <c r="S101" s="3">
        <v>502964.79454631085</v>
      </c>
      <c r="T101" s="3">
        <v>478935.30596942722</v>
      </c>
      <c r="U101" s="3">
        <v>1122781.1461432679</v>
      </c>
      <c r="V101" s="3">
        <v>460.43621067379519</v>
      </c>
      <c r="W101" s="3">
        <v>1702.4833854902208</v>
      </c>
      <c r="X101" s="3">
        <v>1202573349.6262014</v>
      </c>
      <c r="Y101" s="3">
        <v>137137793.91353568</v>
      </c>
      <c r="Z101" s="3">
        <v>754576502.34338844</v>
      </c>
      <c r="AA101" s="3">
        <v>45618594.807592548</v>
      </c>
    </row>
    <row r="102" spans="1:27" s="4" customFormat="1" ht="13" x14ac:dyDescent="0.15">
      <c r="A102" s="42">
        <v>350428</v>
      </c>
      <c r="B102" s="4" t="s">
        <v>20</v>
      </c>
      <c r="C102" s="18" t="s">
        <v>101</v>
      </c>
      <c r="D102" s="18" t="s">
        <v>102</v>
      </c>
      <c r="E102" s="19" t="s">
        <v>103</v>
      </c>
      <c r="F102" s="7">
        <v>0.95313863599512372</v>
      </c>
      <c r="G102" s="8">
        <v>2.1703311696330864E-3</v>
      </c>
      <c r="H102" s="7">
        <v>2.2134473320091366</v>
      </c>
      <c r="I102" s="8">
        <v>3.8499295745029706E-3</v>
      </c>
      <c r="J102" s="7">
        <v>16.146832315298763</v>
      </c>
      <c r="K102" s="8">
        <v>3.5224972311780546E-2</v>
      </c>
      <c r="L102" s="7">
        <v>15.39015462634479</v>
      </c>
      <c r="M102" s="8">
        <v>2.9921245160385395E-2</v>
      </c>
      <c r="N102" s="7">
        <v>35.740110876363723</v>
      </c>
      <c r="O102" s="8">
        <v>4.4942047801618742E-2</v>
      </c>
      <c r="P102" s="8"/>
      <c r="Q102" s="3">
        <v>648.0633951921227</v>
      </c>
      <c r="R102" s="3">
        <v>34039.137938039297</v>
      </c>
      <c r="S102" s="3">
        <v>561532.88545087725</v>
      </c>
      <c r="T102" s="3">
        <v>533645.63103730069</v>
      </c>
      <c r="U102" s="3">
        <v>1252357.621779725</v>
      </c>
      <c r="V102" s="3">
        <v>666.1894563862088</v>
      </c>
      <c r="W102" s="3">
        <v>398.67903364807978</v>
      </c>
      <c r="X102" s="3">
        <v>1330888745.5317416</v>
      </c>
      <c r="Y102" s="3">
        <v>96958916.22983402</v>
      </c>
      <c r="Z102" s="3">
        <v>784396884.2072978</v>
      </c>
      <c r="AA102" s="3">
        <v>47732380.548485972</v>
      </c>
    </row>
    <row r="103" spans="1:27" s="4" customFormat="1" ht="13" x14ac:dyDescent="0.15">
      <c r="A103" s="42">
        <v>350428</v>
      </c>
      <c r="B103" s="4" t="s">
        <v>20</v>
      </c>
      <c r="C103" s="18" t="s">
        <v>101</v>
      </c>
      <c r="D103" s="18" t="s">
        <v>102</v>
      </c>
      <c r="E103" s="19" t="s">
        <v>103</v>
      </c>
      <c r="F103" s="7">
        <v>0.95516835662456012</v>
      </c>
      <c r="G103" s="8">
        <v>1.7306548627974378E-3</v>
      </c>
      <c r="H103" s="7">
        <v>2.2142157360358028</v>
      </c>
      <c r="I103" s="8">
        <v>3.9262624079006913E-3</v>
      </c>
      <c r="J103" s="7">
        <v>16.114654057064307</v>
      </c>
      <c r="K103" s="8">
        <v>2.6933253710039996E-2</v>
      </c>
      <c r="L103" s="7">
        <v>15.39218492260337</v>
      </c>
      <c r="M103" s="8">
        <v>3.4493236571516872E-2</v>
      </c>
      <c r="N103" s="7">
        <v>35.681245595252008</v>
      </c>
      <c r="O103" s="8">
        <v>8.5250064267759204E-2</v>
      </c>
      <c r="P103" s="8"/>
      <c r="Q103" s="3">
        <v>799.65043152709791</v>
      </c>
      <c r="R103" s="3">
        <v>26408.784749977869</v>
      </c>
      <c r="S103" s="3">
        <v>434726.66915641417</v>
      </c>
      <c r="T103" s="3">
        <v>414132.66128388164</v>
      </c>
      <c r="U103" s="3">
        <v>970273.05457276793</v>
      </c>
      <c r="V103" s="3">
        <v>1230.7672200606935</v>
      </c>
      <c r="W103" s="3">
        <v>896.3427559006924</v>
      </c>
      <c r="X103" s="3">
        <v>1062211402.1070249</v>
      </c>
      <c r="Y103" s="3">
        <v>177115510.89691088</v>
      </c>
      <c r="Z103" s="3">
        <v>739371286.0481956</v>
      </c>
      <c r="AA103" s="3">
        <v>43608896.918015927</v>
      </c>
    </row>
    <row r="104" spans="1:27" s="4" customFormat="1" ht="13" x14ac:dyDescent="0.15">
      <c r="A104" s="42">
        <v>350428</v>
      </c>
      <c r="B104" s="4" t="s">
        <v>20</v>
      </c>
      <c r="C104" s="18" t="s">
        <v>101</v>
      </c>
      <c r="D104" s="18" t="s">
        <v>102</v>
      </c>
      <c r="E104" s="19" t="s">
        <v>103</v>
      </c>
      <c r="F104" s="7">
        <v>0.95333739527333983</v>
      </c>
      <c r="G104" s="8">
        <v>1.4782804608534268E-3</v>
      </c>
      <c r="H104" s="7">
        <v>2.2127694438067973</v>
      </c>
      <c r="I104" s="8">
        <v>2.1339375474950296E-3</v>
      </c>
      <c r="J104" s="7">
        <v>16.147742088536482</v>
      </c>
      <c r="K104" s="8">
        <v>2.737991993753398E-2</v>
      </c>
      <c r="L104" s="7">
        <v>15.394222748190023</v>
      </c>
      <c r="M104" s="8">
        <v>3.0237095520389553E-2</v>
      </c>
      <c r="N104" s="7">
        <v>35.731152527281864</v>
      </c>
      <c r="O104" s="8">
        <v>5.4032710789939507E-2</v>
      </c>
      <c r="P104" s="8"/>
      <c r="Q104" s="3">
        <v>803.67539497537416</v>
      </c>
      <c r="R104" s="3">
        <v>25937.09241697978</v>
      </c>
      <c r="S104" s="3">
        <v>427829.28396579315</v>
      </c>
      <c r="T104" s="3">
        <v>406796.21321235469</v>
      </c>
      <c r="U104" s="3">
        <v>954304.35637495597</v>
      </c>
      <c r="V104" s="3">
        <v>898.09822134068884</v>
      </c>
      <c r="W104" s="3">
        <v>587.80774886069207</v>
      </c>
      <c r="X104" s="3">
        <v>969676303.70353746</v>
      </c>
      <c r="Y104" s="3">
        <v>187580540.86378244</v>
      </c>
      <c r="Z104" s="3">
        <v>708552396.255584</v>
      </c>
      <c r="AA104" s="3">
        <v>41458851.012082502</v>
      </c>
    </row>
    <row r="105" spans="1:27" s="4" customFormat="1" ht="13" x14ac:dyDescent="0.15">
      <c r="A105" s="42">
        <v>350428</v>
      </c>
      <c r="B105" s="4" t="s">
        <v>20</v>
      </c>
      <c r="C105" s="18" t="s">
        <v>101</v>
      </c>
      <c r="D105" s="18" t="s">
        <v>102</v>
      </c>
      <c r="E105" s="19" t="s">
        <v>103</v>
      </c>
      <c r="F105" s="7">
        <v>0.95405343629489814</v>
      </c>
      <c r="G105" s="8">
        <v>1.4030535403355064E-3</v>
      </c>
      <c r="H105" s="7">
        <v>2.2131280385286196</v>
      </c>
      <c r="I105" s="8">
        <v>4.0750568954129865E-3</v>
      </c>
      <c r="J105" s="7">
        <v>16.137158970315696</v>
      </c>
      <c r="K105" s="8">
        <v>3.2792568238237098E-2</v>
      </c>
      <c r="L105" s="7">
        <v>15.395692073991402</v>
      </c>
      <c r="M105" s="8">
        <v>3.5659028759438979E-2</v>
      </c>
      <c r="N105" s="7">
        <v>35.713532225547922</v>
      </c>
      <c r="O105" s="8">
        <v>6.4791408907585904E-2</v>
      </c>
      <c r="P105" s="8"/>
      <c r="Q105" s="3">
        <v>729.48706504670417</v>
      </c>
      <c r="R105" s="3">
        <v>33699.044135104996</v>
      </c>
      <c r="S105" s="3">
        <v>555543.05352667952</v>
      </c>
      <c r="T105" s="3">
        <v>528549.83880059165</v>
      </c>
      <c r="U105" s="3">
        <v>1239126.3394385017</v>
      </c>
      <c r="V105" s="3">
        <v>2787.6741177158706</v>
      </c>
      <c r="W105" s="3">
        <v>4195.194825605492</v>
      </c>
      <c r="X105" s="3">
        <v>1246998014.5060086</v>
      </c>
      <c r="Y105" s="3">
        <v>106511433.75697646</v>
      </c>
      <c r="Z105" s="3">
        <v>756901476.53075123</v>
      </c>
      <c r="AA105" s="3">
        <v>46091126.057296962</v>
      </c>
    </row>
    <row r="106" spans="1:27" s="4" customFormat="1" ht="13" x14ac:dyDescent="0.15">
      <c r="A106" s="42">
        <v>350428</v>
      </c>
      <c r="B106" s="4" t="s">
        <v>20</v>
      </c>
      <c r="C106" s="18" t="s">
        <v>101</v>
      </c>
      <c r="D106" s="18" t="s">
        <v>102</v>
      </c>
      <c r="E106" s="19" t="s">
        <v>103</v>
      </c>
      <c r="F106" s="7">
        <v>0.95408382031821048</v>
      </c>
      <c r="G106" s="8">
        <v>2.2864350375938758E-3</v>
      </c>
      <c r="H106" s="7">
        <v>2.2069909201272111</v>
      </c>
      <c r="I106" s="8">
        <v>5.2728411977230293E-3</v>
      </c>
      <c r="J106" s="7">
        <v>16.158489782150713</v>
      </c>
      <c r="K106" s="8">
        <v>4.8586982994749846E-2</v>
      </c>
      <c r="L106" s="7">
        <v>15.416539487710359</v>
      </c>
      <c r="M106" s="8">
        <v>5.3385394673730963E-2</v>
      </c>
      <c r="N106" s="7">
        <v>35.661591350482055</v>
      </c>
      <c r="O106" s="8">
        <v>8.8246921821979574E-2</v>
      </c>
      <c r="P106" s="8"/>
      <c r="Q106" s="3">
        <v>703.07820967488328</v>
      </c>
      <c r="R106" s="3">
        <v>24553.803788308855</v>
      </c>
      <c r="S106" s="3">
        <v>405354.49810025637</v>
      </c>
      <c r="T106" s="3">
        <v>385593.15126561548</v>
      </c>
      <c r="U106" s="3">
        <v>901360.56202845403</v>
      </c>
      <c r="V106" s="3">
        <v>1858.9421470510365</v>
      </c>
      <c r="W106" s="3">
        <v>2246.1263842758622</v>
      </c>
      <c r="X106" s="3">
        <v>1092768889.6397579</v>
      </c>
      <c r="Y106" s="3">
        <v>181830511.67929742</v>
      </c>
      <c r="Z106" s="3">
        <v>752878844.64464033</v>
      </c>
      <c r="AA106" s="3">
        <v>44536512.47679662</v>
      </c>
    </row>
    <row r="107" spans="1:27" s="4" customFormat="1" ht="13" x14ac:dyDescent="0.15">
      <c r="A107" s="42">
        <v>350428</v>
      </c>
      <c r="B107" s="4" t="s">
        <v>20</v>
      </c>
      <c r="C107" s="18" t="s">
        <v>101</v>
      </c>
      <c r="D107" s="18" t="s">
        <v>102</v>
      </c>
      <c r="E107" s="19" t="s">
        <v>103</v>
      </c>
      <c r="F107" s="7">
        <v>0.95766978150943094</v>
      </c>
      <c r="G107" s="8">
        <v>1.3901309332996839E-3</v>
      </c>
      <c r="H107" s="7">
        <v>2.2183818967033391</v>
      </c>
      <c r="I107" s="8">
        <v>3.4433390879839527E-3</v>
      </c>
      <c r="J107" s="7">
        <v>16.09931488230578</v>
      </c>
      <c r="K107" s="8">
        <v>2.7337916020199807E-2</v>
      </c>
      <c r="L107" s="7">
        <v>15.417814138880345</v>
      </c>
      <c r="M107" s="8">
        <v>1.725082675184279E-2</v>
      </c>
      <c r="N107" s="7">
        <v>35.714382788758542</v>
      </c>
      <c r="O107" s="8">
        <v>8.1381114239104616E-2</v>
      </c>
      <c r="P107" s="8"/>
      <c r="Q107" s="3">
        <v>661.83712051913892</v>
      </c>
      <c r="R107" s="3">
        <v>26921.125116105712</v>
      </c>
      <c r="S107" s="3">
        <v>442814.48574806732</v>
      </c>
      <c r="T107" s="3">
        <v>422796.87609043176</v>
      </c>
      <c r="U107" s="3">
        <v>989692.64473010646</v>
      </c>
      <c r="V107" s="3">
        <v>861.0004276591543</v>
      </c>
      <c r="W107" s="3">
        <v>1063.5844667374045</v>
      </c>
      <c r="X107" s="3">
        <v>1049738316.94906</v>
      </c>
      <c r="Y107" s="3">
        <v>160135110.5387353</v>
      </c>
      <c r="Z107" s="3">
        <v>721997619.70624602</v>
      </c>
      <c r="AA107" s="3">
        <v>42288700.411912672</v>
      </c>
    </row>
    <row r="108" spans="1:27" s="4" customFormat="1" ht="13" x14ac:dyDescent="0.15">
      <c r="A108" s="42">
        <v>350428</v>
      </c>
      <c r="B108" s="4" t="s">
        <v>20</v>
      </c>
      <c r="C108" s="18" t="s">
        <v>101</v>
      </c>
      <c r="D108" s="18" t="s">
        <v>102</v>
      </c>
      <c r="E108" s="19" t="s">
        <v>103</v>
      </c>
      <c r="F108" s="7">
        <v>0.95653312034152227</v>
      </c>
      <c r="G108" s="8">
        <v>2.3467079782792171E-3</v>
      </c>
      <c r="H108" s="7">
        <v>2.2297444453995809</v>
      </c>
      <c r="I108" s="8">
        <v>5.1658059120067634E-3</v>
      </c>
      <c r="J108" s="7">
        <v>16.122075830325315</v>
      </c>
      <c r="K108" s="8">
        <v>6.1949839995557851E-2</v>
      </c>
      <c r="L108" s="7">
        <v>15.421278623286113</v>
      </c>
      <c r="M108" s="8">
        <v>7.2114634792121421E-2</v>
      </c>
      <c r="N108" s="7">
        <v>35.948038993329398</v>
      </c>
      <c r="O108" s="8">
        <v>0.11166432325664381</v>
      </c>
      <c r="P108" s="8"/>
      <c r="Q108" s="3">
        <v>691.73409746692937</v>
      </c>
      <c r="R108" s="3">
        <v>33077.261693891545</v>
      </c>
      <c r="S108" s="3">
        <v>544772.54579502158</v>
      </c>
      <c r="T108" s="3">
        <v>519668.48169803212</v>
      </c>
      <c r="U108" s="3">
        <v>1224288.0336823757</v>
      </c>
      <c r="V108" s="3">
        <v>2724.0499232102216</v>
      </c>
      <c r="W108" s="3">
        <v>875.27787124102883</v>
      </c>
      <c r="X108" s="3">
        <v>1301376179.835535</v>
      </c>
      <c r="Y108" s="3">
        <v>156161167.3772729</v>
      </c>
      <c r="Z108" s="3">
        <v>811585054.21111536</v>
      </c>
      <c r="AA108" s="3">
        <v>49174299.754741557</v>
      </c>
    </row>
    <row r="109" spans="1:27" s="4" customFormat="1" ht="13" x14ac:dyDescent="0.15">
      <c r="A109" s="42">
        <v>350428</v>
      </c>
      <c r="B109" s="4" t="s">
        <v>20</v>
      </c>
      <c r="C109" s="18" t="s">
        <v>101</v>
      </c>
      <c r="D109" s="18" t="s">
        <v>102</v>
      </c>
      <c r="E109" s="19" t="s">
        <v>103</v>
      </c>
      <c r="F109" s="7">
        <v>0.95414763352977261</v>
      </c>
      <c r="G109" s="8">
        <v>1.7546701071380483E-3</v>
      </c>
      <c r="H109" s="7">
        <v>2.2160178011691474</v>
      </c>
      <c r="I109" s="8">
        <v>3.5120261547015421E-3</v>
      </c>
      <c r="J109" s="7">
        <v>16.168791953491468</v>
      </c>
      <c r="K109" s="8">
        <v>4.2380592570103341E-2</v>
      </c>
      <c r="L109" s="7">
        <v>15.427395600903401</v>
      </c>
      <c r="M109" s="8">
        <v>4.4431863432145439E-2</v>
      </c>
      <c r="N109" s="7">
        <v>35.830266705367578</v>
      </c>
      <c r="O109" s="8">
        <v>7.5915964446811285E-2</v>
      </c>
      <c r="P109" s="8"/>
      <c r="Q109" s="3">
        <v>726.32817264561481</v>
      </c>
      <c r="R109" s="3">
        <v>28919.967716810308</v>
      </c>
      <c r="S109" s="3">
        <v>477701.30401353218</v>
      </c>
      <c r="T109" s="3">
        <v>454519.14979194402</v>
      </c>
      <c r="U109" s="3">
        <v>1066839.7573008705</v>
      </c>
      <c r="V109" s="3">
        <v>1045.7696981744421</v>
      </c>
      <c r="W109" s="3">
        <v>363.10418314111934</v>
      </c>
      <c r="X109" s="3">
        <v>1118281613.3361363</v>
      </c>
      <c r="Y109" s="3">
        <v>150395915.92079782</v>
      </c>
      <c r="Z109" s="3">
        <v>725100550.2197547</v>
      </c>
      <c r="AA109" s="3">
        <v>43508996.890310057</v>
      </c>
    </row>
    <row r="110" spans="1:27" s="4" customFormat="1" ht="13" x14ac:dyDescent="0.15">
      <c r="A110" s="42">
        <v>350428</v>
      </c>
      <c r="B110" s="4" t="s">
        <v>20</v>
      </c>
      <c r="C110" s="18" t="s">
        <v>101</v>
      </c>
      <c r="D110" s="18" t="s">
        <v>102</v>
      </c>
      <c r="E110" s="19" t="s">
        <v>103</v>
      </c>
      <c r="F110" s="7">
        <v>0.95685909780908029</v>
      </c>
      <c r="G110" s="8">
        <v>1.9134981084736218E-3</v>
      </c>
      <c r="H110" s="7">
        <v>2.2183325317352098</v>
      </c>
      <c r="I110" s="8">
        <v>3.1621356801966607E-3</v>
      </c>
      <c r="J110" s="7">
        <v>16.126514149419119</v>
      </c>
      <c r="K110" s="8">
        <v>2.4383801459215013E-2</v>
      </c>
      <c r="L110" s="7">
        <v>15.430777180806016</v>
      </c>
      <c r="M110" s="8">
        <v>2.9121179550452202E-2</v>
      </c>
      <c r="N110" s="7">
        <v>35.773890534115004</v>
      </c>
      <c r="O110" s="8">
        <v>8.1995117325961708E-2</v>
      </c>
      <c r="P110" s="8"/>
      <c r="Q110" s="3">
        <v>801.26543511640511</v>
      </c>
      <c r="R110" s="3">
        <v>29515.946110661971</v>
      </c>
      <c r="S110" s="3">
        <v>486211.01017184998</v>
      </c>
      <c r="T110" s="3">
        <v>464033.48849872954</v>
      </c>
      <c r="U110" s="3">
        <v>1087312.3409329783</v>
      </c>
      <c r="V110" s="3">
        <v>1394.3659593540685</v>
      </c>
      <c r="W110" s="3">
        <v>1184.7871547704724</v>
      </c>
      <c r="X110" s="3">
        <v>1185643728.6235673</v>
      </c>
      <c r="Y110" s="3">
        <v>112717362.17890267</v>
      </c>
      <c r="Z110" s="3">
        <v>739829337.38880336</v>
      </c>
      <c r="AA110" s="3">
        <v>44418623.822042264</v>
      </c>
    </row>
    <row r="111" spans="1:27" s="4" customFormat="1" ht="13" x14ac:dyDescent="0.15">
      <c r="A111" s="42">
        <v>350428</v>
      </c>
      <c r="B111" s="4" t="s">
        <v>20</v>
      </c>
      <c r="C111" s="18" t="s">
        <v>101</v>
      </c>
      <c r="D111" s="18" t="s">
        <v>102</v>
      </c>
      <c r="E111" s="19" t="s">
        <v>103</v>
      </c>
      <c r="F111" s="7">
        <v>0.95214549601673992</v>
      </c>
      <c r="G111" s="8">
        <v>2.6332519294245517E-3</v>
      </c>
      <c r="H111" s="7">
        <v>2.2065049553867797</v>
      </c>
      <c r="I111" s="8">
        <v>4.0306210490569155E-3</v>
      </c>
      <c r="J111" s="7">
        <v>16.246942815489675</v>
      </c>
      <c r="K111" s="8">
        <v>3.4315948170887955E-2</v>
      </c>
      <c r="L111" s="7">
        <v>15.469436321278605</v>
      </c>
      <c r="M111" s="8">
        <v>3.973126153534004E-2</v>
      </c>
      <c r="N111" s="7">
        <v>35.848901610581457</v>
      </c>
      <c r="O111" s="8">
        <v>6.9134223126376571E-2</v>
      </c>
      <c r="P111" s="8"/>
      <c r="Q111" s="3">
        <v>742.13098403633182</v>
      </c>
      <c r="R111" s="3">
        <v>25434.780436460129</v>
      </c>
      <c r="S111" s="3">
        <v>422177.96551743679</v>
      </c>
      <c r="T111" s="3">
        <v>400819.86766097066</v>
      </c>
      <c r="U111" s="3">
        <v>938700.13794437505</v>
      </c>
      <c r="V111" s="3">
        <v>4860.7562254041095</v>
      </c>
      <c r="W111" s="3">
        <v>2392.8167833602738</v>
      </c>
      <c r="X111" s="3">
        <v>1104638133.8808432</v>
      </c>
      <c r="Y111" s="3">
        <v>143029334.78146559</v>
      </c>
      <c r="Z111" s="3">
        <v>731222956.31612623</v>
      </c>
      <c r="AA111" s="3">
        <v>43116932.809543952</v>
      </c>
    </row>
    <row r="112" spans="1:27" s="6" customFormat="1" ht="13" x14ac:dyDescent="0.15">
      <c r="A112" s="43">
        <v>350428</v>
      </c>
      <c r="B112" s="6" t="s">
        <v>20</v>
      </c>
      <c r="C112" s="21" t="s">
        <v>101</v>
      </c>
      <c r="D112" s="21" t="s">
        <v>102</v>
      </c>
      <c r="E112" s="20" t="s">
        <v>103</v>
      </c>
      <c r="F112" s="9">
        <v>0.95508485323268144</v>
      </c>
      <c r="G112" s="10">
        <v>1.3892862625636386E-3</v>
      </c>
      <c r="H112" s="9">
        <v>2.2084304611885588</v>
      </c>
      <c r="I112" s="10">
        <v>6.031716750021063E-3</v>
      </c>
      <c r="J112" s="9">
        <v>16.251444950658836</v>
      </c>
      <c r="K112" s="10">
        <v>3.5451278436074041E-2</v>
      </c>
      <c r="L112" s="9">
        <v>15.521483273735962</v>
      </c>
      <c r="M112" s="10">
        <v>4.1255583228317523E-2</v>
      </c>
      <c r="N112" s="9">
        <v>35.890102866287499</v>
      </c>
      <c r="O112" s="10">
        <v>9.8371892630698538E-2</v>
      </c>
      <c r="P112" s="10"/>
      <c r="Q112" s="5">
        <v>802.79203937629802</v>
      </c>
      <c r="R112" s="5">
        <v>35545.944075404237</v>
      </c>
      <c r="S112" s="5">
        <v>590064.3923860077</v>
      </c>
      <c r="T112" s="5">
        <v>562127.68732214707</v>
      </c>
      <c r="U112" s="5">
        <v>1313738.2106325496</v>
      </c>
      <c r="V112" s="5">
        <v>927.34800777999408</v>
      </c>
      <c r="W112" s="5">
        <v>2285.8313453690494</v>
      </c>
      <c r="X112" s="5">
        <v>1306791957.5142846</v>
      </c>
      <c r="Y112" s="5">
        <v>107071433.63835722</v>
      </c>
      <c r="Z112" s="5">
        <v>778608991.80202103</v>
      </c>
      <c r="AA112" s="5">
        <v>46191935.056542367</v>
      </c>
    </row>
    <row r="113" spans="1:27" s="4" customFormat="1" ht="13" x14ac:dyDescent="0.15">
      <c r="A113" s="42">
        <v>370932</v>
      </c>
      <c r="B113" s="4" t="s">
        <v>21</v>
      </c>
      <c r="C113" s="18" t="s">
        <v>101</v>
      </c>
      <c r="D113" s="18" t="s">
        <v>102</v>
      </c>
      <c r="E113" s="19" t="s">
        <v>103</v>
      </c>
      <c r="F113" s="7">
        <v>0.95399171131669502</v>
      </c>
      <c r="G113" s="8">
        <v>8.1673669100546323E-4</v>
      </c>
      <c r="H113" s="7">
        <v>2.2164463425000682</v>
      </c>
      <c r="I113" s="8">
        <v>3.3939405951725244E-3</v>
      </c>
      <c r="J113" s="7">
        <v>16.106713210059041</v>
      </c>
      <c r="K113" s="8">
        <v>1.9820838099817405E-2</v>
      </c>
      <c r="L113" s="7">
        <v>15.365677643051379</v>
      </c>
      <c r="M113" s="8">
        <v>2.59596032281584E-2</v>
      </c>
      <c r="N113" s="7">
        <v>35.699708708418513</v>
      </c>
      <c r="O113" s="8">
        <v>5.5917651913527558E-2</v>
      </c>
      <c r="P113" s="8"/>
      <c r="Q113" s="3">
        <v>717.03200206896918</v>
      </c>
      <c r="R113" s="3">
        <v>35820.656918406152</v>
      </c>
      <c r="S113" s="3">
        <v>589332.09590591141</v>
      </c>
      <c r="T113" s="3">
        <v>560124.80092333001</v>
      </c>
      <c r="U113" s="3">
        <v>1313783.3250675271</v>
      </c>
      <c r="V113" s="3">
        <v>223.1340147310348</v>
      </c>
      <c r="W113" s="3">
        <v>506.53022886069067</v>
      </c>
      <c r="X113" s="3">
        <v>1036880384.893464</v>
      </c>
      <c r="Y113" s="3">
        <v>131945178.05670266</v>
      </c>
      <c r="Z113" s="3">
        <v>674250151.97229505</v>
      </c>
      <c r="AA113" s="3">
        <v>40192031.563302465</v>
      </c>
    </row>
    <row r="114" spans="1:27" s="4" customFormat="1" ht="13" x14ac:dyDescent="0.15">
      <c r="A114" s="42">
        <v>370932</v>
      </c>
      <c r="B114" s="4" t="s">
        <v>21</v>
      </c>
      <c r="C114" s="18" t="s">
        <v>101</v>
      </c>
      <c r="D114" s="18" t="s">
        <v>102</v>
      </c>
      <c r="E114" s="19" t="s">
        <v>103</v>
      </c>
      <c r="F114" s="7">
        <v>0.95487869427647887</v>
      </c>
      <c r="G114" s="8">
        <v>8.411749877841497E-4</v>
      </c>
      <c r="H114" s="7">
        <v>2.2155451788156459</v>
      </c>
      <c r="I114" s="8">
        <v>2.4989186791012264E-3</v>
      </c>
      <c r="J114" s="7">
        <v>16.116741690710143</v>
      </c>
      <c r="K114" s="8">
        <v>3.5695380141967319E-2</v>
      </c>
      <c r="L114" s="7">
        <v>15.389539625630457</v>
      </c>
      <c r="M114" s="8">
        <v>3.3314317075841905E-2</v>
      </c>
      <c r="N114" s="7">
        <v>35.707412297038893</v>
      </c>
      <c r="O114" s="8">
        <v>7.8388622608896757E-2</v>
      </c>
      <c r="P114" s="8"/>
      <c r="Q114" s="3">
        <v>740.26130790148136</v>
      </c>
      <c r="R114" s="3">
        <v>25813.823210890881</v>
      </c>
      <c r="S114" s="3">
        <v>424940.22275962553</v>
      </c>
      <c r="T114" s="3">
        <v>404254.11443028552</v>
      </c>
      <c r="U114" s="3">
        <v>946865.26904723153</v>
      </c>
      <c r="V114" s="3">
        <v>453.95843915586295</v>
      </c>
      <c r="W114" s="3">
        <v>1571.2653013406809</v>
      </c>
      <c r="X114" s="3">
        <v>907858380.9051789</v>
      </c>
      <c r="Y114" s="3">
        <v>132757592.30755115</v>
      </c>
      <c r="Z114" s="3">
        <v>632945886.55091929</v>
      </c>
      <c r="AA114" s="3">
        <v>35903369.29655198</v>
      </c>
    </row>
    <row r="115" spans="1:27" s="4" customFormat="1" ht="13" x14ac:dyDescent="0.15">
      <c r="A115" s="42">
        <v>370932</v>
      </c>
      <c r="B115" s="4" t="s">
        <v>21</v>
      </c>
      <c r="C115" s="18" t="s">
        <v>101</v>
      </c>
      <c r="D115" s="18" t="s">
        <v>102</v>
      </c>
      <c r="E115" s="19" t="s">
        <v>103</v>
      </c>
      <c r="F115" s="7">
        <v>0.95407463614335375</v>
      </c>
      <c r="G115" s="8">
        <v>1.440998539906751E-3</v>
      </c>
      <c r="H115" s="7">
        <v>2.2109101234780715</v>
      </c>
      <c r="I115" s="8">
        <v>3.8576295485824061E-3</v>
      </c>
      <c r="J115" s="7">
        <v>16.248971620082269</v>
      </c>
      <c r="K115" s="8">
        <v>4.2163679672103868E-2</v>
      </c>
      <c r="L115" s="7">
        <v>15.502737858964259</v>
      </c>
      <c r="M115" s="8">
        <v>5.4880518167398272E-2</v>
      </c>
      <c r="N115" s="7">
        <v>35.925058761017262</v>
      </c>
      <c r="O115" s="8">
        <v>0.10353869473999668</v>
      </c>
      <c r="P115" s="8"/>
      <c r="Q115" s="3">
        <v>674.86739561611785</v>
      </c>
      <c r="R115" s="3">
        <v>24165.340844788836</v>
      </c>
      <c r="S115" s="3">
        <v>401056.75624976086</v>
      </c>
      <c r="T115" s="3">
        <v>381211.65505448123</v>
      </c>
      <c r="U115" s="3">
        <v>891750.91569167119</v>
      </c>
      <c r="V115" s="3">
        <v>518.96034926817174</v>
      </c>
      <c r="W115" s="3">
        <v>366.21814444661021</v>
      </c>
      <c r="X115" s="3">
        <v>968879931.97337687</v>
      </c>
      <c r="Y115" s="3">
        <v>136176524.54767653</v>
      </c>
      <c r="Z115" s="3">
        <v>660347886.47025442</v>
      </c>
      <c r="AA115" s="3">
        <v>38023398.883233666</v>
      </c>
    </row>
    <row r="116" spans="1:27" s="4" customFormat="1" ht="13" x14ac:dyDescent="0.15">
      <c r="A116" s="42">
        <v>370932</v>
      </c>
      <c r="B116" s="4" t="s">
        <v>21</v>
      </c>
      <c r="C116" s="18" t="s">
        <v>101</v>
      </c>
      <c r="D116" s="18" t="s">
        <v>102</v>
      </c>
      <c r="E116" s="19" t="s">
        <v>103</v>
      </c>
      <c r="F116" s="7">
        <v>0.95445170735237206</v>
      </c>
      <c r="G116" s="8">
        <v>2.0986842529644536E-3</v>
      </c>
      <c r="H116" s="7">
        <v>2.2135505515705636</v>
      </c>
      <c r="I116" s="8">
        <v>3.6498781676328517E-3</v>
      </c>
      <c r="J116" s="7">
        <v>16.110889708972969</v>
      </c>
      <c r="K116" s="8">
        <v>2.4789558141492252E-2</v>
      </c>
      <c r="L116" s="7">
        <v>15.377072050113041</v>
      </c>
      <c r="M116" s="8">
        <v>2.583902333323566E-2</v>
      </c>
      <c r="N116" s="7">
        <v>35.66231096556541</v>
      </c>
      <c r="O116" s="8">
        <v>4.0659050252224882E-2</v>
      </c>
      <c r="P116" s="8"/>
      <c r="Q116" s="3">
        <v>654.89795669830619</v>
      </c>
      <c r="R116" s="3">
        <v>34298.040342190667</v>
      </c>
      <c r="S116" s="3">
        <v>564370.44301542442</v>
      </c>
      <c r="T116" s="3">
        <v>536656.09755811479</v>
      </c>
      <c r="U116" s="3">
        <v>1256340.658291541</v>
      </c>
      <c r="V116" s="3">
        <v>11814.242006046168</v>
      </c>
      <c r="W116" s="3">
        <v>9702.3356365386371</v>
      </c>
      <c r="X116" s="3">
        <v>837274769.29038548</v>
      </c>
      <c r="Y116" s="3">
        <v>175198808.6237565</v>
      </c>
      <c r="Z116" s="3">
        <v>646992657.45081592</v>
      </c>
      <c r="AA116" s="3">
        <v>37015253.936844476</v>
      </c>
    </row>
    <row r="117" spans="1:27" s="4" customFormat="1" ht="13" x14ac:dyDescent="0.15">
      <c r="A117" s="42">
        <v>370936</v>
      </c>
      <c r="B117" s="4" t="s">
        <v>21</v>
      </c>
      <c r="C117" s="18" t="s">
        <v>101</v>
      </c>
      <c r="D117" s="18" t="s">
        <v>102</v>
      </c>
      <c r="E117" s="19" t="s">
        <v>103</v>
      </c>
      <c r="F117" s="7">
        <v>0.95926007837046301</v>
      </c>
      <c r="G117" s="8">
        <v>2.0044819923850142E-3</v>
      </c>
      <c r="H117" s="7">
        <v>2.2183267141828056</v>
      </c>
      <c r="I117" s="8">
        <v>7.2483584680711225E-3</v>
      </c>
      <c r="J117" s="7">
        <v>16.021664700049332</v>
      </c>
      <c r="K117" s="8">
        <v>3.4232147540013108E-2</v>
      </c>
      <c r="L117" s="7">
        <v>15.368943990187741</v>
      </c>
      <c r="M117" s="8">
        <v>2.2263676028386796E-2</v>
      </c>
      <c r="N117" s="7">
        <v>35.541291111855173</v>
      </c>
      <c r="O117" s="8">
        <v>5.7243489556438126E-2</v>
      </c>
      <c r="P117" s="8"/>
      <c r="Q117" s="3">
        <v>661.61956985889742</v>
      </c>
      <c r="R117" s="3">
        <v>26420.548683857924</v>
      </c>
      <c r="S117" s="3">
        <v>432526.00872845721</v>
      </c>
      <c r="T117" s="3">
        <v>413480.6608563023</v>
      </c>
      <c r="U117" s="3">
        <v>965944.21490244695</v>
      </c>
      <c r="V117" s="3">
        <v>376.8591292421583</v>
      </c>
      <c r="W117" s="3">
        <v>1141.18191179622</v>
      </c>
      <c r="X117" s="3">
        <v>1101034057.3134356</v>
      </c>
      <c r="Y117" s="3">
        <v>138855181.50947788</v>
      </c>
      <c r="Z117" s="3">
        <v>690549593.46337664</v>
      </c>
      <c r="AA117" s="3">
        <v>41627979.561878063</v>
      </c>
    </row>
    <row r="118" spans="1:27" s="4" customFormat="1" ht="13" x14ac:dyDescent="0.15">
      <c r="A118" s="42">
        <v>370936</v>
      </c>
      <c r="B118" s="4" t="s">
        <v>21</v>
      </c>
      <c r="C118" s="18" t="s">
        <v>101</v>
      </c>
      <c r="D118" s="18" t="s">
        <v>102</v>
      </c>
      <c r="E118" s="19" t="s">
        <v>103</v>
      </c>
      <c r="F118" s="7">
        <v>0.95802386020778507</v>
      </c>
      <c r="G118" s="8">
        <v>2.9623191005008361E-3</v>
      </c>
      <c r="H118" s="7">
        <v>2.2184523009170731</v>
      </c>
      <c r="I118" s="8">
        <v>5.6285742349779545E-3</v>
      </c>
      <c r="J118" s="7">
        <v>16.101978902127421</v>
      </c>
      <c r="K118" s="8">
        <v>6.5109955475692302E-2</v>
      </c>
      <c r="L118" s="7">
        <v>15.426082945613752</v>
      </c>
      <c r="M118" s="8">
        <v>9.3844282350287023E-2</v>
      </c>
      <c r="N118" s="7">
        <v>35.721486495730581</v>
      </c>
      <c r="O118" s="8">
        <v>0.18659524478970674</v>
      </c>
      <c r="P118" s="8"/>
      <c r="Q118" s="3">
        <v>567.18758855404212</v>
      </c>
      <c r="R118" s="3">
        <v>20283.386120672014</v>
      </c>
      <c r="S118" s="3">
        <v>333715.75658249779</v>
      </c>
      <c r="T118" s="3">
        <v>318586.64216896537</v>
      </c>
      <c r="U118" s="3">
        <v>745196.83819342218</v>
      </c>
      <c r="V118" s="3">
        <v>165.43001513691723</v>
      </c>
      <c r="W118" s="3">
        <v>257.09951077586214</v>
      </c>
      <c r="X118" s="3">
        <v>1160229957.8900847</v>
      </c>
      <c r="Y118" s="3">
        <v>98953570.884796813</v>
      </c>
      <c r="Z118" s="3">
        <v>712934644.0715574</v>
      </c>
      <c r="AA118" s="3">
        <v>42649460.743341058</v>
      </c>
    </row>
    <row r="119" spans="1:27" s="4" customFormat="1" ht="13" x14ac:dyDescent="0.15">
      <c r="A119" s="42">
        <v>370936</v>
      </c>
      <c r="B119" s="4" t="s">
        <v>21</v>
      </c>
      <c r="C119" s="18" t="s">
        <v>101</v>
      </c>
      <c r="D119" s="18" t="s">
        <v>102</v>
      </c>
      <c r="E119" s="19" t="s">
        <v>103</v>
      </c>
      <c r="F119" s="7">
        <v>0.95870888110560726</v>
      </c>
      <c r="G119" s="8">
        <v>1.9286065883572518E-3</v>
      </c>
      <c r="H119" s="7">
        <v>2.2232953049210944</v>
      </c>
      <c r="I119" s="8">
        <v>4.7880204166253562E-3</v>
      </c>
      <c r="J119" s="7">
        <v>16.003296786279506</v>
      </c>
      <c r="K119" s="8">
        <v>4.6722828008026268E-2</v>
      </c>
      <c r="L119" s="7">
        <v>15.34250620133211</v>
      </c>
      <c r="M119" s="8">
        <v>2.6448534868205916E-2</v>
      </c>
      <c r="N119" s="7">
        <v>35.580071223186614</v>
      </c>
      <c r="O119" s="8">
        <v>0.11983872347082423</v>
      </c>
      <c r="P119" s="8"/>
      <c r="Q119" s="3">
        <v>632.93928199731351</v>
      </c>
      <c r="R119" s="3">
        <v>27118.327166358125</v>
      </c>
      <c r="S119" s="3">
        <v>443431.96216338832</v>
      </c>
      <c r="T119" s="3">
        <v>423624.39903867833</v>
      </c>
      <c r="U119" s="3">
        <v>992318.82480062288</v>
      </c>
      <c r="V119" s="3">
        <v>69.358498480829496</v>
      </c>
      <c r="W119" s="3">
        <v>605.80885541355212</v>
      </c>
      <c r="X119" s="3">
        <v>1164091992.3993115</v>
      </c>
      <c r="Y119" s="3">
        <v>70506740.330781877</v>
      </c>
      <c r="Z119" s="3">
        <v>674724880.85612679</v>
      </c>
      <c r="AA119" s="3">
        <v>40543404.413542494</v>
      </c>
    </row>
    <row r="120" spans="1:27" s="4" customFormat="1" ht="13" x14ac:dyDescent="0.15">
      <c r="A120" s="42">
        <v>370936</v>
      </c>
      <c r="B120" s="4" t="s">
        <v>21</v>
      </c>
      <c r="C120" s="18" t="s">
        <v>101</v>
      </c>
      <c r="D120" s="18" t="s">
        <v>102</v>
      </c>
      <c r="E120" s="19" t="s">
        <v>103</v>
      </c>
      <c r="F120" s="7">
        <v>0.95762505613666338</v>
      </c>
      <c r="G120" s="8">
        <v>2.5116231042830147E-3</v>
      </c>
      <c r="H120" s="7">
        <v>2.2200737349131838</v>
      </c>
      <c r="I120" s="8">
        <v>5.6781235289203357E-3</v>
      </c>
      <c r="J120" s="7">
        <v>15.992646841294802</v>
      </c>
      <c r="K120" s="8">
        <v>0.13836209246426565</v>
      </c>
      <c r="L120" s="7">
        <v>15.314963238103219</v>
      </c>
      <c r="M120" s="8">
        <v>0.12795713237955861</v>
      </c>
      <c r="N120" s="7">
        <v>35.504874022832674</v>
      </c>
      <c r="O120" s="8">
        <v>0.25424025681019324</v>
      </c>
      <c r="P120" s="8"/>
      <c r="Q120" s="3">
        <v>607.70561998707899</v>
      </c>
      <c r="R120" s="3">
        <v>21536.545611800753</v>
      </c>
      <c r="S120" s="3">
        <v>351923.52365518844</v>
      </c>
      <c r="T120" s="3">
        <v>335818.02582200611</v>
      </c>
      <c r="U120" s="3">
        <v>786368.01382490515</v>
      </c>
      <c r="V120" s="3">
        <v>438.65169089881289</v>
      </c>
      <c r="W120" s="3">
        <v>422.46135784543316</v>
      </c>
      <c r="X120" s="3">
        <v>1078371210.8361559</v>
      </c>
      <c r="Y120" s="3">
        <v>99556997.506159604</v>
      </c>
      <c r="Z120" s="3">
        <v>674153936.78905833</v>
      </c>
      <c r="AA120" s="3">
        <v>39995471.911743522</v>
      </c>
    </row>
    <row r="121" spans="1:27" s="4" customFormat="1" ht="13" x14ac:dyDescent="0.15">
      <c r="A121" s="42">
        <v>370936</v>
      </c>
      <c r="B121" s="4" t="s">
        <v>21</v>
      </c>
      <c r="C121" s="18" t="s">
        <v>101</v>
      </c>
      <c r="D121" s="18" t="s">
        <v>102</v>
      </c>
      <c r="E121" s="19" t="s">
        <v>103</v>
      </c>
      <c r="F121" s="7">
        <v>0.95442948185247611</v>
      </c>
      <c r="G121" s="8">
        <v>1.3084720892427276E-3</v>
      </c>
      <c r="H121" s="7">
        <v>2.226033781737653</v>
      </c>
      <c r="I121" s="8">
        <v>2.3864421421298378E-3</v>
      </c>
      <c r="J121" s="7">
        <v>16.092874220915128</v>
      </c>
      <c r="K121" s="8">
        <v>4.2204746498967945E-2</v>
      </c>
      <c r="L121" s="7">
        <v>15.359517965169001</v>
      </c>
      <c r="M121" s="8">
        <v>4.3354763241065485E-2</v>
      </c>
      <c r="N121" s="7">
        <v>35.823302826403726</v>
      </c>
      <c r="O121" s="8">
        <v>0.10946198752692514</v>
      </c>
      <c r="P121" s="8"/>
      <c r="Q121" s="3">
        <v>572.7485706126854</v>
      </c>
      <c r="R121" s="3">
        <v>18041.678063373362</v>
      </c>
      <c r="S121" s="3">
        <v>296660.24323145527</v>
      </c>
      <c r="T121" s="3">
        <v>282134.80902577465</v>
      </c>
      <c r="U121" s="3">
        <v>664636.9288675593</v>
      </c>
      <c r="V121" s="3">
        <v>20.510040374846131</v>
      </c>
      <c r="W121" s="3">
        <v>248.70591991738596</v>
      </c>
      <c r="X121" s="3">
        <v>1093599722.1880078</v>
      </c>
      <c r="Y121" s="3">
        <v>136096549.47367632</v>
      </c>
      <c r="Z121" s="3">
        <v>719595450.03136671</v>
      </c>
      <c r="AA121" s="3">
        <v>42151467.669563569</v>
      </c>
    </row>
    <row r="122" spans="1:27" s="6" customFormat="1" ht="13" x14ac:dyDescent="0.15">
      <c r="A122" s="43">
        <v>370936</v>
      </c>
      <c r="B122" s="6" t="s">
        <v>21</v>
      </c>
      <c r="C122" s="21" t="s">
        <v>101</v>
      </c>
      <c r="D122" s="21" t="s">
        <v>102</v>
      </c>
      <c r="E122" s="20" t="s">
        <v>103</v>
      </c>
      <c r="F122" s="9">
        <v>0.95489386085160133</v>
      </c>
      <c r="G122" s="10">
        <v>1.7002209815899861E-3</v>
      </c>
      <c r="H122" s="9">
        <v>2.218429470347437</v>
      </c>
      <c r="I122" s="10">
        <v>4.2569818879794347E-3</v>
      </c>
      <c r="J122" s="9">
        <v>16.16042230866578</v>
      </c>
      <c r="K122" s="10">
        <v>3.3775098850563089E-2</v>
      </c>
      <c r="L122" s="9">
        <v>15.431493224926012</v>
      </c>
      <c r="M122" s="10">
        <v>4.1065646972762423E-2</v>
      </c>
      <c r="N122" s="9">
        <v>35.850782387333815</v>
      </c>
      <c r="O122" s="10">
        <v>7.4777795172190853E-2</v>
      </c>
      <c r="P122" s="10"/>
      <c r="Q122" s="5">
        <v>651.0125622463097</v>
      </c>
      <c r="R122" s="5">
        <v>24339.387316172862</v>
      </c>
      <c r="S122" s="5">
        <v>401886.88664731017</v>
      </c>
      <c r="T122" s="5">
        <v>382384.09198175371</v>
      </c>
      <c r="U122" s="5">
        <v>897242.38853887666</v>
      </c>
      <c r="V122" s="5">
        <v>2948.0892958510512</v>
      </c>
      <c r="W122" s="5">
        <v>1381.8327249158624</v>
      </c>
      <c r="X122" s="5">
        <v>1062251627.192889</v>
      </c>
      <c r="Y122" s="5">
        <v>108157942.54956388</v>
      </c>
      <c r="Z122" s="5">
        <v>674946633.92237628</v>
      </c>
      <c r="AA122" s="5">
        <v>39302233.804445632</v>
      </c>
    </row>
    <row r="123" spans="1:27" s="4" customFormat="1" ht="13" x14ac:dyDescent="0.15">
      <c r="A123" s="42">
        <v>370938</v>
      </c>
      <c r="B123" s="4" t="s">
        <v>23</v>
      </c>
      <c r="C123" s="18" t="s">
        <v>101</v>
      </c>
      <c r="D123" s="18" t="s">
        <v>102</v>
      </c>
      <c r="E123" s="19" t="s">
        <v>103</v>
      </c>
      <c r="F123" s="7">
        <v>0.95906148484685316</v>
      </c>
      <c r="G123" s="8">
        <v>6.6194052147578396E-4</v>
      </c>
      <c r="H123" s="7">
        <v>2.2234072479136064</v>
      </c>
      <c r="I123" s="8">
        <v>2.0992656200647455E-3</v>
      </c>
      <c r="J123" s="7">
        <v>16.021498074059664</v>
      </c>
      <c r="K123" s="8">
        <v>2.592942183509233E-2</v>
      </c>
      <c r="L123" s="7">
        <v>15.365594880763458</v>
      </c>
      <c r="M123" s="8">
        <v>2.6821203874539044E-2</v>
      </c>
      <c r="N123" s="7">
        <v>35.622290610518007</v>
      </c>
      <c r="O123" s="8">
        <v>6.4316740119472735E-2</v>
      </c>
      <c r="P123" s="8"/>
      <c r="Q123" s="3">
        <v>743.77571249261553</v>
      </c>
      <c r="R123" s="3">
        <v>49186.879335947924</v>
      </c>
      <c r="S123" s="3">
        <v>805199.79201416811</v>
      </c>
      <c r="T123" s="3">
        <v>769762.92721791065</v>
      </c>
      <c r="U123" s="3">
        <v>1803117.3537396453</v>
      </c>
      <c r="V123" s="3">
        <v>20.206535376551685</v>
      </c>
      <c r="W123" s="3">
        <v>31.309663248078753</v>
      </c>
      <c r="X123" s="3">
        <v>1002664444.158572</v>
      </c>
      <c r="Y123" s="3">
        <v>120396411.62186198</v>
      </c>
      <c r="Z123" s="3">
        <v>659671210.1531353</v>
      </c>
      <c r="AA123" s="3">
        <v>38230156.106613316</v>
      </c>
    </row>
    <row r="124" spans="1:27" s="4" customFormat="1" ht="13" x14ac:dyDescent="0.15">
      <c r="A124" s="42">
        <v>370938</v>
      </c>
      <c r="B124" s="4" t="s">
        <v>23</v>
      </c>
      <c r="C124" s="18" t="s">
        <v>101</v>
      </c>
      <c r="D124" s="18" t="s">
        <v>102</v>
      </c>
      <c r="E124" s="19" t="s">
        <v>103</v>
      </c>
      <c r="F124" s="7">
        <v>0.95528144562946993</v>
      </c>
      <c r="G124" s="8">
        <v>1.8411762651361257E-3</v>
      </c>
      <c r="H124" s="7">
        <v>2.2195384850461037</v>
      </c>
      <c r="I124" s="8">
        <v>2.7014030990942417E-3</v>
      </c>
      <c r="J124" s="7">
        <v>16.117747580466734</v>
      </c>
      <c r="K124" s="8">
        <v>7.1699575413205222E-2</v>
      </c>
      <c r="L124" s="7">
        <v>15.396980021000878</v>
      </c>
      <c r="M124" s="8">
        <v>5.2762038580001391E-2</v>
      </c>
      <c r="N124" s="7">
        <v>35.773942658667792</v>
      </c>
      <c r="O124" s="8">
        <v>0.14453888411574697</v>
      </c>
      <c r="P124" s="8"/>
      <c r="Q124" s="3">
        <v>649.047838246129</v>
      </c>
      <c r="R124" s="3">
        <v>27042.984371255086</v>
      </c>
      <c r="S124" s="3">
        <v>445364.38715884287</v>
      </c>
      <c r="T124" s="3">
        <v>424063.95827124687</v>
      </c>
      <c r="U124" s="3">
        <v>995498.80815877055</v>
      </c>
      <c r="V124" s="3">
        <v>1864.1921025862102</v>
      </c>
      <c r="W124" s="3">
        <v>5265.2234586717314</v>
      </c>
      <c r="X124" s="3">
        <v>1113157699.9302218</v>
      </c>
      <c r="Y124" s="3">
        <v>110438343.7805158</v>
      </c>
      <c r="Z124" s="3">
        <v>706786915.68016207</v>
      </c>
      <c r="AA124" s="3">
        <v>41211815.508416094</v>
      </c>
    </row>
    <row r="125" spans="1:27" s="4" customFormat="1" ht="13" x14ac:dyDescent="0.15">
      <c r="A125" s="42">
        <v>370938</v>
      </c>
      <c r="B125" s="4" t="s">
        <v>23</v>
      </c>
      <c r="C125" s="18" t="s">
        <v>101</v>
      </c>
      <c r="D125" s="18" t="s">
        <v>102</v>
      </c>
      <c r="E125" s="19" t="s">
        <v>103</v>
      </c>
      <c r="F125" s="7">
        <v>0.95549891207503301</v>
      </c>
      <c r="G125" s="8">
        <v>2.5429326514028001E-3</v>
      </c>
      <c r="H125" s="7">
        <v>2.211209433929501</v>
      </c>
      <c r="I125" s="8">
        <v>4.6176768835500155E-3</v>
      </c>
      <c r="J125" s="7">
        <v>16.096878932983994</v>
      </c>
      <c r="K125" s="8">
        <v>4.9470514659810692E-2</v>
      </c>
      <c r="L125" s="7">
        <v>15.380545934980441</v>
      </c>
      <c r="M125" s="8">
        <v>2.5468562802803948E-2</v>
      </c>
      <c r="N125" s="7">
        <v>35.59355522481539</v>
      </c>
      <c r="O125" s="8">
        <v>8.5146876612392799E-2</v>
      </c>
      <c r="P125" s="8"/>
      <c r="Q125" s="3">
        <v>589.70077423029647</v>
      </c>
      <c r="R125" s="3">
        <v>36924.325122190894</v>
      </c>
      <c r="S125" s="3">
        <v>607313.36270579859</v>
      </c>
      <c r="T125" s="3">
        <v>578384.73443426727</v>
      </c>
      <c r="U125" s="3">
        <v>1352340.8703067182</v>
      </c>
      <c r="V125" s="3">
        <v>3469.9321336655885</v>
      </c>
      <c r="W125" s="3">
        <v>15390.799562787333</v>
      </c>
      <c r="X125" s="3">
        <v>1187440785.6688464</v>
      </c>
      <c r="Y125" s="3">
        <v>158365462.74758586</v>
      </c>
      <c r="Z125" s="3">
        <v>738415744.89417529</v>
      </c>
      <c r="AA125" s="3">
        <v>45901819.993541256</v>
      </c>
    </row>
    <row r="126" spans="1:27" s="4" customFormat="1" ht="13" x14ac:dyDescent="0.15">
      <c r="A126" s="42">
        <v>370938</v>
      </c>
      <c r="B126" s="4" t="s">
        <v>23</v>
      </c>
      <c r="C126" s="18" t="s">
        <v>101</v>
      </c>
      <c r="D126" s="18" t="s">
        <v>102</v>
      </c>
      <c r="E126" s="19" t="s">
        <v>103</v>
      </c>
      <c r="F126" s="7">
        <v>0.95330451982187181</v>
      </c>
      <c r="G126" s="8">
        <v>2.7467066267892323E-3</v>
      </c>
      <c r="H126" s="7">
        <v>2.2111033220857381</v>
      </c>
      <c r="I126" s="8">
        <v>9.6946144785198061E-3</v>
      </c>
      <c r="J126" s="7">
        <v>16.211225092097838</v>
      </c>
      <c r="K126" s="8">
        <v>5.1392385969407615E-2</v>
      </c>
      <c r="L126" s="7">
        <v>15.454230550109026</v>
      </c>
      <c r="M126" s="8">
        <v>5.1377548053184702E-2</v>
      </c>
      <c r="N126" s="7">
        <v>35.844681174876264</v>
      </c>
      <c r="O126" s="8">
        <v>0.15465250504264838</v>
      </c>
      <c r="P126" s="8"/>
      <c r="Q126" s="3">
        <v>633.7993931413414</v>
      </c>
      <c r="R126" s="3">
        <v>33211.992094383357</v>
      </c>
      <c r="S126" s="3">
        <v>550137.25850325869</v>
      </c>
      <c r="T126" s="3">
        <v>522716.29664998082</v>
      </c>
      <c r="U126" s="3">
        <v>1224911.1873289123</v>
      </c>
      <c r="V126" s="3">
        <v>142.59264223190598</v>
      </c>
      <c r="W126" s="3">
        <v>761.20097610837456</v>
      </c>
      <c r="X126" s="3">
        <v>1247538002.6304228</v>
      </c>
      <c r="Y126" s="3">
        <v>201394109.64365283</v>
      </c>
      <c r="Z126" s="3">
        <v>780215273.6798346</v>
      </c>
      <c r="AA126" s="3">
        <v>48625297.775200814</v>
      </c>
    </row>
    <row r="127" spans="1:27" s="4" customFormat="1" ht="13" x14ac:dyDescent="0.15">
      <c r="A127" s="42">
        <v>370938</v>
      </c>
      <c r="B127" s="4" t="s">
        <v>23</v>
      </c>
      <c r="C127" s="18" t="s">
        <v>101</v>
      </c>
      <c r="D127" s="18" t="s">
        <v>102</v>
      </c>
      <c r="E127" s="19" t="s">
        <v>103</v>
      </c>
      <c r="F127" s="7">
        <v>0.95827802575933807</v>
      </c>
      <c r="G127" s="8">
        <v>1.5812142896505323E-3</v>
      </c>
      <c r="H127" s="7">
        <v>2.2231471318598355</v>
      </c>
      <c r="I127" s="8">
        <v>2.5990818903945849E-3</v>
      </c>
      <c r="J127" s="7">
        <v>16.026157492828869</v>
      </c>
      <c r="K127" s="8">
        <v>2.8824537059436824E-2</v>
      </c>
      <c r="L127" s="7">
        <v>15.357511748749104</v>
      </c>
      <c r="M127" s="8">
        <v>3.7377705239119895E-2</v>
      </c>
      <c r="N127" s="7">
        <v>35.628496559919689</v>
      </c>
      <c r="O127" s="8">
        <v>6.2479614690146949E-2</v>
      </c>
      <c r="P127" s="8"/>
      <c r="Q127" s="3">
        <v>699.25062074568723</v>
      </c>
      <c r="R127" s="3">
        <v>41757.862284479466</v>
      </c>
      <c r="S127" s="3">
        <v>683800.31313412799</v>
      </c>
      <c r="T127" s="3">
        <v>653091.42608134076</v>
      </c>
      <c r="U127" s="3">
        <v>1530746.3110030936</v>
      </c>
      <c r="V127" s="3">
        <v>447.93831171760303</v>
      </c>
      <c r="W127" s="3">
        <v>945.23908129596441</v>
      </c>
      <c r="X127" s="3">
        <v>986486962.83044863</v>
      </c>
      <c r="Y127" s="3">
        <v>119300145.71324387</v>
      </c>
      <c r="Z127" s="3">
        <v>643946201.43745947</v>
      </c>
      <c r="AA127" s="3">
        <v>37732077.938851126</v>
      </c>
    </row>
    <row r="128" spans="1:27" s="4" customFormat="1" ht="13" x14ac:dyDescent="0.15">
      <c r="A128" s="42">
        <v>370938</v>
      </c>
      <c r="B128" s="4" t="s">
        <v>23</v>
      </c>
      <c r="C128" s="18" t="s">
        <v>101</v>
      </c>
      <c r="D128" s="18" t="s">
        <v>102</v>
      </c>
      <c r="E128" s="19" t="s">
        <v>103</v>
      </c>
      <c r="F128" s="7">
        <v>0.95516962833987762</v>
      </c>
      <c r="G128" s="8">
        <v>2.5280784167575833E-3</v>
      </c>
      <c r="H128" s="7">
        <v>2.2142602615676661</v>
      </c>
      <c r="I128" s="8">
        <v>5.5062208927548727E-3</v>
      </c>
      <c r="J128" s="7">
        <v>16.067906947323017</v>
      </c>
      <c r="K128" s="8">
        <v>3.7585497679118389E-2</v>
      </c>
      <c r="L128" s="7">
        <v>15.347574637185673</v>
      </c>
      <c r="M128" s="8">
        <v>5.2871308476459419E-2</v>
      </c>
      <c r="N128" s="7">
        <v>35.578521204817086</v>
      </c>
      <c r="O128" s="8">
        <v>8.6123808291061366E-2</v>
      </c>
      <c r="P128" s="8"/>
      <c r="Q128" s="3">
        <v>643.40388178399326</v>
      </c>
      <c r="R128" s="3">
        <v>39458.013301574603</v>
      </c>
      <c r="S128" s="3">
        <v>647824.12738299812</v>
      </c>
      <c r="T128" s="3">
        <v>616709.86584905593</v>
      </c>
      <c r="U128" s="3">
        <v>1444351.4688698961</v>
      </c>
      <c r="V128" s="3">
        <v>17076.15301520201</v>
      </c>
      <c r="W128" s="3">
        <v>6356.8902026078476</v>
      </c>
      <c r="X128" s="3">
        <v>1118549429.2097416</v>
      </c>
      <c r="Y128" s="3">
        <v>130715351.73846132</v>
      </c>
      <c r="Z128" s="3">
        <v>699199964.98805177</v>
      </c>
      <c r="AA128" s="3">
        <v>42528920.50868725</v>
      </c>
    </row>
    <row r="129" spans="1:27" s="4" customFormat="1" ht="13" x14ac:dyDescent="0.15">
      <c r="A129" s="42">
        <v>370938</v>
      </c>
      <c r="B129" s="4" t="s">
        <v>23</v>
      </c>
      <c r="C129" s="18" t="s">
        <v>101</v>
      </c>
      <c r="D129" s="18" t="s">
        <v>102</v>
      </c>
      <c r="E129" s="19" t="s">
        <v>103</v>
      </c>
      <c r="F129" s="7">
        <v>0.95669895358089807</v>
      </c>
      <c r="G129" s="8">
        <v>1.0788779107535223E-3</v>
      </c>
      <c r="H129" s="7">
        <v>2.2169655402922337</v>
      </c>
      <c r="I129" s="8">
        <v>4.8056392532224365E-3</v>
      </c>
      <c r="J129" s="7">
        <v>16.093675475458838</v>
      </c>
      <c r="K129" s="8">
        <v>2.9773691268651033E-2</v>
      </c>
      <c r="L129" s="7">
        <v>15.396801131003977</v>
      </c>
      <c r="M129" s="8">
        <v>2.6046058051643561E-2</v>
      </c>
      <c r="N129" s="7">
        <v>35.679120111651542</v>
      </c>
      <c r="O129" s="8">
        <v>0.10054229257688221</v>
      </c>
      <c r="P129" s="8"/>
      <c r="Q129" s="3">
        <v>602.31420676826815</v>
      </c>
      <c r="R129" s="3">
        <v>47783.403087077808</v>
      </c>
      <c r="S129" s="3">
        <v>785770.1140510774</v>
      </c>
      <c r="T129" s="3">
        <v>749211.57900772232</v>
      </c>
      <c r="U129" s="3">
        <v>1753973.8024148406</v>
      </c>
      <c r="V129" s="3">
        <v>2302.3893457435361</v>
      </c>
      <c r="W129" s="3">
        <v>1183.3690324622867</v>
      </c>
      <c r="X129" s="3">
        <v>1013602698.397992</v>
      </c>
      <c r="Y129" s="3">
        <v>171540182.03784469</v>
      </c>
      <c r="Z129" s="3">
        <v>696441486.39587235</v>
      </c>
      <c r="AA129" s="3">
        <v>40735670.580964431</v>
      </c>
    </row>
    <row r="130" spans="1:27" s="4" customFormat="1" ht="13" x14ac:dyDescent="0.15">
      <c r="A130" s="42">
        <v>370938</v>
      </c>
      <c r="B130" s="4" t="s">
        <v>23</v>
      </c>
      <c r="C130" s="18" t="s">
        <v>101</v>
      </c>
      <c r="D130" s="18" t="s">
        <v>102</v>
      </c>
      <c r="E130" s="19" t="s">
        <v>103</v>
      </c>
      <c r="F130" s="7">
        <v>0.95375361285702998</v>
      </c>
      <c r="G130" s="8">
        <v>6.8638229223659064E-4</v>
      </c>
      <c r="H130" s="7">
        <v>2.222062404064773</v>
      </c>
      <c r="I130" s="8">
        <v>3.9590749310668095E-3</v>
      </c>
      <c r="J130" s="7">
        <v>16.119176170127421</v>
      </c>
      <c r="K130" s="8">
        <v>3.222099529663653E-2</v>
      </c>
      <c r="L130" s="7">
        <v>15.373721850099201</v>
      </c>
      <c r="M130" s="8">
        <v>3.2283649101368939E-2</v>
      </c>
      <c r="N130" s="7">
        <v>35.817814285222099</v>
      </c>
      <c r="O130" s="8">
        <v>9.3991040358637271E-2</v>
      </c>
      <c r="P130" s="8"/>
      <c r="Q130" s="3">
        <v>606.01118156476832</v>
      </c>
      <c r="R130" s="3">
        <v>33602.998574334015</v>
      </c>
      <c r="S130" s="3">
        <v>553457.51786789391</v>
      </c>
      <c r="T130" s="3">
        <v>526071.59303172992</v>
      </c>
      <c r="U130" s="3">
        <v>1238200.3235538974</v>
      </c>
      <c r="V130" s="3">
        <v>80.719792738336267</v>
      </c>
      <c r="W130" s="3">
        <v>231.79129275572291</v>
      </c>
      <c r="X130" s="3">
        <v>1119572936.0176091</v>
      </c>
      <c r="Y130" s="3">
        <v>173429803.55922338</v>
      </c>
      <c r="Z130" s="3">
        <v>719706490.72873425</v>
      </c>
      <c r="AA130" s="3">
        <v>43943789.625421062</v>
      </c>
    </row>
    <row r="131" spans="1:27" s="6" customFormat="1" ht="13" x14ac:dyDescent="0.15">
      <c r="A131" s="43">
        <v>370938</v>
      </c>
      <c r="B131" s="6" t="s">
        <v>23</v>
      </c>
      <c r="C131" s="21" t="s">
        <v>101</v>
      </c>
      <c r="D131" s="21" t="s">
        <v>102</v>
      </c>
      <c r="E131" s="20" t="s">
        <v>103</v>
      </c>
      <c r="F131" s="9">
        <v>0.95307130002538898</v>
      </c>
      <c r="G131" s="10">
        <v>1.7184954953826505E-3</v>
      </c>
      <c r="H131" s="9">
        <v>2.2168572717852557</v>
      </c>
      <c r="I131" s="10">
        <v>4.0851088444383392E-3</v>
      </c>
      <c r="J131" s="9">
        <v>16.150617887466449</v>
      </c>
      <c r="K131" s="10">
        <v>4.2820723408359997E-2</v>
      </c>
      <c r="L131" s="9">
        <v>15.392690397465048</v>
      </c>
      <c r="M131" s="10">
        <v>3.578558342988631E-2</v>
      </c>
      <c r="N131" s="9">
        <v>35.803616369520363</v>
      </c>
      <c r="O131" s="10">
        <v>6.2773963258057175E-2</v>
      </c>
      <c r="P131" s="10"/>
      <c r="Q131" s="5">
        <v>580.5958881596556</v>
      </c>
      <c r="R131" s="5">
        <v>39236.157135225556</v>
      </c>
      <c r="S131" s="5">
        <v>647498.66642679856</v>
      </c>
      <c r="T131" s="5">
        <v>615006.36471091094</v>
      </c>
      <c r="U131" s="5">
        <v>1445136.4896751435</v>
      </c>
      <c r="V131" s="5">
        <v>32869.14145534586</v>
      </c>
      <c r="W131" s="5">
        <v>23794.249988534604</v>
      </c>
      <c r="X131" s="5">
        <v>1098255718.2748144</v>
      </c>
      <c r="Y131" s="5">
        <v>123093364.82363366</v>
      </c>
      <c r="Z131" s="5">
        <v>682360759.29280853</v>
      </c>
      <c r="AA131" s="5">
        <v>41139347.964648381</v>
      </c>
    </row>
    <row r="132" spans="1:27" s="4" customFormat="1" ht="13" x14ac:dyDescent="0.15">
      <c r="A132" s="42">
        <v>378924</v>
      </c>
      <c r="B132" s="4" t="s">
        <v>22</v>
      </c>
      <c r="C132" s="18" t="s">
        <v>101</v>
      </c>
      <c r="D132" s="18" t="s">
        <v>102</v>
      </c>
      <c r="E132" s="19" t="s">
        <v>103</v>
      </c>
      <c r="F132" s="4">
        <v>0.95822937664768393</v>
      </c>
      <c r="G132" s="4">
        <v>1.4841062435189101E-3</v>
      </c>
      <c r="H132" s="4">
        <v>2.2232764981709701</v>
      </c>
      <c r="I132" s="4">
        <v>3.4677334502590156E-3</v>
      </c>
      <c r="J132" s="4">
        <v>16.050780134215525</v>
      </c>
      <c r="K132" s="4">
        <v>2.1767418198457275E-2</v>
      </c>
      <c r="L132" s="4">
        <v>15.380335880040548</v>
      </c>
      <c r="M132" s="4">
        <v>2.2067562813073458E-2</v>
      </c>
      <c r="N132" s="4">
        <v>35.685338737776391</v>
      </c>
      <c r="O132" s="4">
        <v>5.2580615981546182E-2</v>
      </c>
      <c r="Q132" s="4">
        <v>1408.6543747980274</v>
      </c>
      <c r="R132" s="4">
        <v>31062.431173403707</v>
      </c>
      <c r="S132" s="4">
        <v>508189.2005209846</v>
      </c>
      <c r="T132" s="4">
        <v>487020.00671875849</v>
      </c>
      <c r="U132" s="4">
        <v>1142452.3838442774</v>
      </c>
      <c r="V132" s="4">
        <v>675.64738576551758</v>
      </c>
      <c r="W132" s="4">
        <v>885.70767227585816</v>
      </c>
      <c r="X132" s="4">
        <v>959096291.72735739</v>
      </c>
      <c r="Y132" s="4">
        <v>129350859.74820112</v>
      </c>
      <c r="Z132" s="4">
        <v>697704647.49500883</v>
      </c>
      <c r="AA132" s="4">
        <v>39288843.527674429</v>
      </c>
    </row>
    <row r="133" spans="1:27" s="4" customFormat="1" ht="13" x14ac:dyDescent="0.15">
      <c r="A133" s="42">
        <v>378924</v>
      </c>
      <c r="B133" s="4" t="s">
        <v>22</v>
      </c>
      <c r="C133" s="18" t="s">
        <v>101</v>
      </c>
      <c r="D133" s="18" t="s">
        <v>102</v>
      </c>
      <c r="E133" s="19" t="s">
        <v>103</v>
      </c>
      <c r="F133" s="7">
        <v>0.95614514883127433</v>
      </c>
      <c r="G133" s="8">
        <v>1.0210769819188549E-3</v>
      </c>
      <c r="H133" s="7">
        <v>2.211621180149657</v>
      </c>
      <c r="I133" s="8">
        <v>3.7216493237862639E-3</v>
      </c>
      <c r="J133" s="7">
        <v>16.057739859387436</v>
      </c>
      <c r="K133" s="8">
        <v>2.9888573436529054E-2</v>
      </c>
      <c r="L133" s="7">
        <v>15.353533409993572</v>
      </c>
      <c r="M133" s="8">
        <v>2.1181645593831316E-2</v>
      </c>
      <c r="N133" s="7">
        <v>35.513644784434092</v>
      </c>
      <c r="O133" s="8">
        <v>7.7263009089642606E-2</v>
      </c>
      <c r="P133" s="8"/>
      <c r="Q133" s="3">
        <v>1249.6005862492593</v>
      </c>
      <c r="R133" s="3">
        <v>33709.490113138869</v>
      </c>
      <c r="S133" s="3">
        <v>551770.31504604139</v>
      </c>
      <c r="T133" s="3">
        <v>527597.97909702524</v>
      </c>
      <c r="U133" s="3">
        <v>1233835.7449255232</v>
      </c>
      <c r="V133" s="3">
        <v>422.36114554774235</v>
      </c>
      <c r="W133" s="3">
        <v>1990.8760556202433</v>
      </c>
      <c r="X133" s="3">
        <v>1179371761.5664878</v>
      </c>
      <c r="Y133" s="3">
        <v>136067824.06728056</v>
      </c>
      <c r="Z133" s="3">
        <v>797987929.48842967</v>
      </c>
      <c r="AA133" s="3">
        <v>47095610.023818165</v>
      </c>
    </row>
    <row r="134" spans="1:27" s="4" customFormat="1" ht="13" x14ac:dyDescent="0.15">
      <c r="A134" s="42">
        <v>378924</v>
      </c>
      <c r="B134" s="4" t="s">
        <v>22</v>
      </c>
      <c r="C134" s="18" t="s">
        <v>101</v>
      </c>
      <c r="D134" s="18" t="s">
        <v>102</v>
      </c>
      <c r="E134" s="19" t="s">
        <v>103</v>
      </c>
      <c r="F134" s="7">
        <v>0.96005739267716372</v>
      </c>
      <c r="G134" s="8">
        <v>3.9854089354490257E-3</v>
      </c>
      <c r="H134" s="7">
        <v>2.2251959680646993</v>
      </c>
      <c r="I134" s="8">
        <v>4.7458298353537896E-3</v>
      </c>
      <c r="J134" s="7">
        <v>15.96196876833044</v>
      </c>
      <c r="K134" s="8">
        <v>7.6075335002287983E-2</v>
      </c>
      <c r="L134" s="7">
        <v>15.32440615946094</v>
      </c>
      <c r="M134" s="8">
        <v>4.4985183200941539E-2</v>
      </c>
      <c r="N134" s="7">
        <v>35.518506979143297</v>
      </c>
      <c r="O134" s="8">
        <v>0.14778219668353418</v>
      </c>
      <c r="P134" s="8"/>
      <c r="Q134" s="3">
        <v>1536.8393438294006</v>
      </c>
      <c r="R134" s="3">
        <v>19512.717308425232</v>
      </c>
      <c r="S134" s="3">
        <v>317507.11466725433</v>
      </c>
      <c r="T134" s="3">
        <v>304818.26636499882</v>
      </c>
      <c r="U134" s="3">
        <v>714297.69222468243</v>
      </c>
      <c r="V134" s="3">
        <v>113.17024743647919</v>
      </c>
      <c r="W134" s="3">
        <v>325.5993706442822</v>
      </c>
      <c r="X134" s="3">
        <v>600256983.33288109</v>
      </c>
      <c r="Y134" s="3">
        <v>94808454.796887472</v>
      </c>
      <c r="Z134" s="3">
        <v>483543899.25465089</v>
      </c>
      <c r="AA134" s="3">
        <v>25889338.904210206</v>
      </c>
    </row>
    <row r="135" spans="1:27" s="4" customFormat="1" ht="13" x14ac:dyDescent="0.15">
      <c r="A135" s="42">
        <v>378924</v>
      </c>
      <c r="B135" s="4" t="s">
        <v>22</v>
      </c>
      <c r="C135" s="18" t="s">
        <v>101</v>
      </c>
      <c r="D135" s="18" t="s">
        <v>102</v>
      </c>
      <c r="E135" s="19" t="s">
        <v>103</v>
      </c>
      <c r="F135" s="7">
        <v>0.95687479985742707</v>
      </c>
      <c r="G135" s="8">
        <v>1.716087000464824E-3</v>
      </c>
      <c r="H135" s="7">
        <v>2.2198354578658495</v>
      </c>
      <c r="I135" s="8">
        <v>3.5032246253863634E-3</v>
      </c>
      <c r="J135" s="7">
        <v>16.124837545230847</v>
      </c>
      <c r="K135" s="8">
        <v>1.8801387811833204E-2</v>
      </c>
      <c r="L135" s="7">
        <v>15.429447603037454</v>
      </c>
      <c r="M135" s="8">
        <v>3.2379885434651805E-2</v>
      </c>
      <c r="N135" s="7">
        <v>35.794476139376876</v>
      </c>
      <c r="O135" s="8">
        <v>6.8652725914468984E-2</v>
      </c>
      <c r="P135" s="8"/>
      <c r="Q135" s="3">
        <v>1330.1160949981049</v>
      </c>
      <c r="R135" s="3">
        <v>27660.361371032963</v>
      </c>
      <c r="S135" s="3">
        <v>454704.86795550364</v>
      </c>
      <c r="T135" s="3">
        <v>435055.54435945424</v>
      </c>
      <c r="U135" s="3">
        <v>1020416.1525731774</v>
      </c>
      <c r="V135" s="3">
        <v>19.343870040304374</v>
      </c>
      <c r="W135" s="3">
        <v>22.854767361948458</v>
      </c>
      <c r="X135" s="3">
        <v>810798191.51564753</v>
      </c>
      <c r="Y135" s="3">
        <v>121776284.61337321</v>
      </c>
      <c r="Z135" s="3">
        <v>618986416.59766829</v>
      </c>
      <c r="AA135" s="3">
        <v>34074019.536279649</v>
      </c>
    </row>
    <row r="136" spans="1:27" s="4" customFormat="1" ht="13" x14ac:dyDescent="0.15">
      <c r="A136" s="42">
        <v>378924</v>
      </c>
      <c r="B136" s="4" t="s">
        <v>22</v>
      </c>
      <c r="C136" s="18" t="s">
        <v>101</v>
      </c>
      <c r="D136" s="18" t="s">
        <v>102</v>
      </c>
      <c r="E136" s="19" t="s">
        <v>103</v>
      </c>
      <c r="F136" s="7">
        <v>0.9564376605007161</v>
      </c>
      <c r="G136" s="8">
        <v>2.7354845032406196E-3</v>
      </c>
      <c r="H136" s="7">
        <v>2.228204680597679</v>
      </c>
      <c r="I136" s="8">
        <v>5.1878417877760322E-3</v>
      </c>
      <c r="J136" s="7">
        <v>16.037054302943641</v>
      </c>
      <c r="K136" s="8">
        <v>4.2062647508198506E-2</v>
      </c>
      <c r="L136" s="7">
        <v>15.338436675221393</v>
      </c>
      <c r="M136" s="8">
        <v>5.2365261939955672E-2</v>
      </c>
      <c r="N136" s="7">
        <v>35.733821493883234</v>
      </c>
      <c r="O136" s="8">
        <v>0.15344936787181526</v>
      </c>
      <c r="P136" s="8"/>
      <c r="Q136" s="3">
        <v>1222.0822479288659</v>
      </c>
      <c r="R136" s="3">
        <v>26308.373108116986</v>
      </c>
      <c r="S136" s="3">
        <v>430151.840292109</v>
      </c>
      <c r="T136" s="3">
        <v>411347.04889204376</v>
      </c>
      <c r="U136" s="3">
        <v>968887.58109401749</v>
      </c>
      <c r="V136" s="3">
        <v>1457.3911245066147</v>
      </c>
      <c r="W136" s="3">
        <v>1764.2581384949037</v>
      </c>
      <c r="X136" s="3">
        <v>1064773360.2070172</v>
      </c>
      <c r="Y136" s="3">
        <v>151116440.64423153</v>
      </c>
      <c r="Z136" s="3">
        <v>752909332.38816643</v>
      </c>
      <c r="AA136" s="3">
        <v>43373008.330382921</v>
      </c>
    </row>
    <row r="137" spans="1:27" s="4" customFormat="1" ht="13" x14ac:dyDescent="0.15">
      <c r="A137" s="42">
        <v>378924</v>
      </c>
      <c r="B137" s="4" t="s">
        <v>22</v>
      </c>
      <c r="C137" s="18" t="s">
        <v>101</v>
      </c>
      <c r="D137" s="18" t="s">
        <v>102</v>
      </c>
      <c r="E137" s="19" t="s">
        <v>103</v>
      </c>
      <c r="F137" s="7">
        <v>0.95634812880172915</v>
      </c>
      <c r="G137" s="8">
        <v>1.1901164759586288E-3</v>
      </c>
      <c r="H137" s="7">
        <v>2.2179181677264412</v>
      </c>
      <c r="I137" s="8">
        <v>3.404928661080889E-3</v>
      </c>
      <c r="J137" s="7">
        <v>16.065191683932103</v>
      </c>
      <c r="K137" s="8">
        <v>3.8735392875519546E-2</v>
      </c>
      <c r="L137" s="7">
        <v>15.363907190107001</v>
      </c>
      <c r="M137" s="8">
        <v>3.7304011102490126E-2</v>
      </c>
      <c r="N137" s="7">
        <v>35.631255028130717</v>
      </c>
      <c r="O137" s="8">
        <v>8.5932549654733306E-2</v>
      </c>
      <c r="P137" s="8"/>
      <c r="Q137" s="3">
        <v>1131.3232786896006</v>
      </c>
      <c r="R137" s="3">
        <v>36633.35914402335</v>
      </c>
      <c r="S137" s="3">
        <v>600056.67080952122</v>
      </c>
      <c r="T137" s="3">
        <v>573731.17367131589</v>
      </c>
      <c r="U137" s="3">
        <v>1345253.2907261648</v>
      </c>
      <c r="V137" s="3">
        <v>753.77869367484027</v>
      </c>
      <c r="W137" s="3">
        <v>1265.0498964710491</v>
      </c>
      <c r="X137" s="3">
        <v>1215222952.7420862</v>
      </c>
      <c r="Y137" s="3">
        <v>164135654.40000799</v>
      </c>
      <c r="Z137" s="3">
        <v>833387946.23355544</v>
      </c>
      <c r="AA137" s="3">
        <v>49040323.075259373</v>
      </c>
    </row>
    <row r="138" spans="1:27" s="4" customFormat="1" ht="13" x14ac:dyDescent="0.15">
      <c r="A138" s="42">
        <v>378924</v>
      </c>
      <c r="B138" s="4" t="s">
        <v>22</v>
      </c>
      <c r="C138" s="18" t="s">
        <v>101</v>
      </c>
      <c r="D138" s="18" t="s">
        <v>102</v>
      </c>
      <c r="E138" s="19" t="s">
        <v>103</v>
      </c>
      <c r="F138" s="7">
        <v>0.958007149201903</v>
      </c>
      <c r="G138" s="8">
        <v>1.668577068362001E-3</v>
      </c>
      <c r="H138" s="7">
        <v>2.2255456228508947</v>
      </c>
      <c r="I138" s="8">
        <v>3.0115276320153233E-3</v>
      </c>
      <c r="J138" s="7">
        <v>16.072059570165397</v>
      </c>
      <c r="K138" s="8">
        <v>2.1666794219230796E-2</v>
      </c>
      <c r="L138" s="7">
        <v>15.397136512554386</v>
      </c>
      <c r="M138" s="8">
        <v>4.0659243790940894E-2</v>
      </c>
      <c r="N138" s="7">
        <v>35.769069060315644</v>
      </c>
      <c r="O138" s="8">
        <v>6.848891505933076E-2</v>
      </c>
      <c r="P138" s="8"/>
      <c r="Q138" s="3">
        <v>1248.3062133874218</v>
      </c>
      <c r="R138" s="3">
        <v>32914.643301553435</v>
      </c>
      <c r="S138" s="3">
        <v>539406.71841086552</v>
      </c>
      <c r="T138" s="3">
        <v>516601.65541243146</v>
      </c>
      <c r="U138" s="3">
        <v>1213358.2678022597</v>
      </c>
      <c r="V138" s="3">
        <v>8.4387874529122868</v>
      </c>
      <c r="W138" s="3">
        <v>3.0599972008114316</v>
      </c>
      <c r="X138" s="3">
        <v>945550357.25127757</v>
      </c>
      <c r="Y138" s="3">
        <v>134870745.68203637</v>
      </c>
      <c r="Z138" s="3">
        <v>695000630.85472476</v>
      </c>
      <c r="AA138" s="3">
        <v>38909534.785306297</v>
      </c>
    </row>
    <row r="139" spans="1:27" s="4" customFormat="1" ht="13" x14ac:dyDescent="0.15">
      <c r="A139" s="42">
        <v>378924</v>
      </c>
      <c r="B139" s="4" t="s">
        <v>22</v>
      </c>
      <c r="C139" s="18" t="s">
        <v>101</v>
      </c>
      <c r="D139" s="18" t="s">
        <v>102</v>
      </c>
      <c r="E139" s="19" t="s">
        <v>103</v>
      </c>
      <c r="F139" s="7">
        <v>0.96209577275698122</v>
      </c>
      <c r="G139" s="8">
        <v>1.6036348300284089E-3</v>
      </c>
      <c r="H139" s="7">
        <v>2.2283553154401776</v>
      </c>
      <c r="I139" s="8">
        <v>7.0926452853576627E-3</v>
      </c>
      <c r="J139" s="7">
        <v>16.002795619584695</v>
      </c>
      <c r="K139" s="8">
        <v>4.4329170967025863E-2</v>
      </c>
      <c r="L139" s="7">
        <v>15.396208097572584</v>
      </c>
      <c r="M139" s="8">
        <v>3.4184982052118888E-2</v>
      </c>
      <c r="N139" s="7">
        <v>35.659875231965792</v>
      </c>
      <c r="O139" s="8">
        <v>0.11989823559563649</v>
      </c>
      <c r="P139" s="8"/>
      <c r="Q139" s="3">
        <v>1152.328453139987</v>
      </c>
      <c r="R139" s="3">
        <v>32116.749575285696</v>
      </c>
      <c r="S139" s="3">
        <v>524093.5246213288</v>
      </c>
      <c r="T139" s="3">
        <v>504044.18270647241</v>
      </c>
      <c r="U139" s="3">
        <v>1180319.3570383911</v>
      </c>
      <c r="V139" s="3">
        <v>2806.9595049783065</v>
      </c>
      <c r="W139" s="3">
        <v>3590.1725089518163</v>
      </c>
      <c r="X139" s="3">
        <v>1169558402.1449249</v>
      </c>
      <c r="Y139" s="3">
        <v>167780989.60942724</v>
      </c>
      <c r="Z139" s="3">
        <v>799340694.34522617</v>
      </c>
      <c r="AA139" s="3">
        <v>47148724.303036712</v>
      </c>
    </row>
    <row r="140" spans="1:27" s="4" customFormat="1" ht="13" x14ac:dyDescent="0.15">
      <c r="A140" s="42">
        <v>378924</v>
      </c>
      <c r="B140" s="4" t="s">
        <v>22</v>
      </c>
      <c r="C140" s="18" t="s">
        <v>101</v>
      </c>
      <c r="D140" s="18" t="s">
        <v>102</v>
      </c>
      <c r="E140" s="19" t="s">
        <v>103</v>
      </c>
      <c r="F140" s="7">
        <v>0.95632869101832618</v>
      </c>
      <c r="G140" s="8">
        <v>9.180687563121124E-4</v>
      </c>
      <c r="H140" s="7">
        <v>2.2265307936041081</v>
      </c>
      <c r="I140" s="8">
        <v>2.9037981115483972E-3</v>
      </c>
      <c r="J140" s="7">
        <v>16.072091467706791</v>
      </c>
      <c r="K140" s="8">
        <v>3.2352930292336851E-2</v>
      </c>
      <c r="L140" s="7">
        <v>15.370185995165473</v>
      </c>
      <c r="M140" s="8">
        <v>2.8316037450056605E-2</v>
      </c>
      <c r="N140" s="7">
        <v>35.784960556996943</v>
      </c>
      <c r="O140" s="8">
        <v>7.9694023110844114E-2</v>
      </c>
      <c r="P140" s="8"/>
      <c r="Q140" s="3">
        <v>1111.5218115862067</v>
      </c>
      <c r="R140" s="3">
        <v>36189.74824069778</v>
      </c>
      <c r="S140" s="3">
        <v>593150.12242796074</v>
      </c>
      <c r="T140" s="3">
        <v>567001.77724585251</v>
      </c>
      <c r="U140" s="3">
        <v>1334657.6748135958</v>
      </c>
      <c r="V140" s="3">
        <v>3.1495535006897399</v>
      </c>
      <c r="W140" s="3">
        <v>3.7391090687686317</v>
      </c>
      <c r="X140" s="3">
        <v>1181611477.126853</v>
      </c>
      <c r="Y140" s="3">
        <v>140518335.5949038</v>
      </c>
      <c r="Z140" s="3">
        <v>793008725.76987338</v>
      </c>
      <c r="AA140" s="3">
        <v>46428121.434636444</v>
      </c>
    </row>
    <row r="141" spans="1:27" s="4" customFormat="1" ht="13" x14ac:dyDescent="0.15">
      <c r="A141" s="42">
        <v>378924</v>
      </c>
      <c r="B141" s="4" t="s">
        <v>22</v>
      </c>
      <c r="C141" s="18" t="s">
        <v>101</v>
      </c>
      <c r="D141" s="18" t="s">
        <v>102</v>
      </c>
      <c r="E141" s="19" t="s">
        <v>103</v>
      </c>
      <c r="F141" s="7">
        <v>0.95628122475388677</v>
      </c>
      <c r="G141" s="8">
        <v>2.5033285160227527E-3</v>
      </c>
      <c r="H141" s="7">
        <v>2.2301656062753294</v>
      </c>
      <c r="I141" s="8">
        <v>8.0922508459371385E-3</v>
      </c>
      <c r="J141" s="7">
        <v>16.080259823734693</v>
      </c>
      <c r="K141" s="8">
        <v>6.6251673603322209E-2</v>
      </c>
      <c r="L141" s="7">
        <v>15.377232197960284</v>
      </c>
      <c r="M141" s="8">
        <v>5.0859362341661545E-2</v>
      </c>
      <c r="N141" s="7">
        <v>35.861590219103888</v>
      </c>
      <c r="O141" s="8">
        <v>0.10995332723049669</v>
      </c>
      <c r="P141" s="8"/>
      <c r="Q141" s="3">
        <v>1071.8442131267973</v>
      </c>
      <c r="R141" s="3">
        <v>25879.553095404637</v>
      </c>
      <c r="S141" s="3">
        <v>424405.93744759518</v>
      </c>
      <c r="T141" s="3">
        <v>405649.6299098637</v>
      </c>
      <c r="U141" s="3">
        <v>956457.23233372031</v>
      </c>
      <c r="V141" s="3">
        <v>1662.1730828981481</v>
      </c>
      <c r="W141" s="3">
        <v>5482.6131662547295</v>
      </c>
      <c r="X141" s="3">
        <v>1177290333.903857</v>
      </c>
      <c r="Y141" s="3">
        <v>161791552.83220419</v>
      </c>
      <c r="Z141" s="3">
        <v>793638911.91263652</v>
      </c>
      <c r="AA141" s="3">
        <v>47283777.215833306</v>
      </c>
    </row>
    <row r="142" spans="1:27" s="4" customFormat="1" ht="13" x14ac:dyDescent="0.15">
      <c r="A142" s="42">
        <v>378924</v>
      </c>
      <c r="B142" s="4" t="s">
        <v>22</v>
      </c>
      <c r="C142" s="18" t="s">
        <v>101</v>
      </c>
      <c r="D142" s="18" t="s">
        <v>102</v>
      </c>
      <c r="E142" s="19" t="s">
        <v>103</v>
      </c>
      <c r="F142" s="7">
        <v>0.95852368880490069</v>
      </c>
      <c r="G142" s="8">
        <v>1.2164801190799274E-3</v>
      </c>
      <c r="H142" s="7">
        <v>2.2224848127835988</v>
      </c>
      <c r="I142" s="8">
        <v>3.2371743845709833E-3</v>
      </c>
      <c r="J142" s="7">
        <v>16.029802696527277</v>
      </c>
      <c r="K142" s="8">
        <v>4.4252129658751707E-2</v>
      </c>
      <c r="L142" s="7">
        <v>15.364925260859776</v>
      </c>
      <c r="M142" s="8">
        <v>4.840118046064272E-2</v>
      </c>
      <c r="N142" s="7">
        <v>35.625935541461878</v>
      </c>
      <c r="O142" s="8">
        <v>8.4696585544614553E-2</v>
      </c>
      <c r="P142" s="8"/>
      <c r="Q142" s="3">
        <v>1111.6387764729059</v>
      </c>
      <c r="R142" s="3">
        <v>24609.238326313734</v>
      </c>
      <c r="S142" s="3">
        <v>402330.12121643394</v>
      </c>
      <c r="T142" s="3">
        <v>385426.06877205917</v>
      </c>
      <c r="U142" s="3">
        <v>903522.4389858119</v>
      </c>
      <c r="V142" s="3">
        <v>69.563059685517231</v>
      </c>
      <c r="W142" s="3">
        <v>71.963335525517095</v>
      </c>
      <c r="X142" s="3">
        <v>1041656768.7529801</v>
      </c>
      <c r="Y142" s="3">
        <v>152652196.08544901</v>
      </c>
      <c r="Z142" s="3">
        <v>737214129.25101781</v>
      </c>
      <c r="AA142" s="3">
        <v>42611152.196954124</v>
      </c>
    </row>
    <row r="143" spans="1:27" s="4" customFormat="1" ht="13" x14ac:dyDescent="0.15">
      <c r="A143" s="42">
        <v>378924</v>
      </c>
      <c r="B143" s="4" t="s">
        <v>22</v>
      </c>
      <c r="C143" s="18" t="s">
        <v>101</v>
      </c>
      <c r="D143" s="18" t="s">
        <v>102</v>
      </c>
      <c r="E143" s="19" t="s">
        <v>103</v>
      </c>
      <c r="F143" s="7">
        <v>0.96033417940835908</v>
      </c>
      <c r="G143" s="8">
        <v>2.0152547743260483E-3</v>
      </c>
      <c r="H143" s="7">
        <v>2.2297983276521625</v>
      </c>
      <c r="I143" s="8">
        <v>7.2269221800574414E-3</v>
      </c>
      <c r="J143" s="7">
        <v>16.102840252972182</v>
      </c>
      <c r="K143" s="8">
        <v>6.8351672035876374E-2</v>
      </c>
      <c r="L143" s="7">
        <v>15.46408552426402</v>
      </c>
      <c r="M143" s="8">
        <v>4.0614331486657142E-2</v>
      </c>
      <c r="N143" s="7">
        <v>35.90602295534859</v>
      </c>
      <c r="O143" s="8">
        <v>7.5149139363470216E-2</v>
      </c>
      <c r="P143" s="8"/>
      <c r="Q143" s="3">
        <v>1164.872700461942</v>
      </c>
      <c r="R143" s="3">
        <v>35074.744387363222</v>
      </c>
      <c r="S143" s="3">
        <v>576072.85679891508</v>
      </c>
      <c r="T143" s="3">
        <v>552875.64381685166</v>
      </c>
      <c r="U143" s="3">
        <v>1297870.5036178795</v>
      </c>
      <c r="V143" s="3">
        <v>1293.8428831343085</v>
      </c>
      <c r="W143" s="3">
        <v>3956.2965081041184</v>
      </c>
      <c r="X143" s="3">
        <v>1063498824.9362316</v>
      </c>
      <c r="Y143" s="3">
        <v>150810341.68097642</v>
      </c>
      <c r="Z143" s="3">
        <v>750283483.21636927</v>
      </c>
      <c r="AA143" s="3">
        <v>43873137.607765615</v>
      </c>
    </row>
    <row r="144" spans="1:27" s="4" customFormat="1" ht="13" x14ac:dyDescent="0.15">
      <c r="A144" s="42">
        <v>378924</v>
      </c>
      <c r="B144" s="4" t="s">
        <v>22</v>
      </c>
      <c r="C144" s="18" t="s">
        <v>101</v>
      </c>
      <c r="D144" s="18" t="s">
        <v>102</v>
      </c>
      <c r="E144" s="19" t="s">
        <v>103</v>
      </c>
      <c r="F144" s="7">
        <v>0.95976601100805969</v>
      </c>
      <c r="G144" s="8">
        <v>8.9314298672237024E-4</v>
      </c>
      <c r="H144" s="7">
        <v>2.2248208173654578</v>
      </c>
      <c r="I144" s="8">
        <v>2.4938541919318742E-3</v>
      </c>
      <c r="J144" s="7">
        <v>15.989970181409706</v>
      </c>
      <c r="K144" s="8">
        <v>2.8185257502540688E-2</v>
      </c>
      <c r="L144" s="7">
        <v>15.346605988810827</v>
      </c>
      <c r="M144" s="8">
        <v>3.2779493730636031E-2</v>
      </c>
      <c r="N144" s="7">
        <v>35.574750839271154</v>
      </c>
      <c r="O144" s="8">
        <v>7.6681229858230782E-2</v>
      </c>
      <c r="P144" s="8"/>
      <c r="Q144" s="3">
        <v>1064.2125475862069</v>
      </c>
      <c r="R144" s="3">
        <v>29421.595156773816</v>
      </c>
      <c r="S144" s="3">
        <v>479863.9552055173</v>
      </c>
      <c r="T144" s="3">
        <v>460238.99844378297</v>
      </c>
      <c r="U144" s="3">
        <v>1078629.9473096947</v>
      </c>
      <c r="V144" s="3">
        <v>7.4317845462070444</v>
      </c>
      <c r="W144" s="3">
        <v>14.96440609103405</v>
      </c>
      <c r="X144" s="3">
        <v>1106351118.0210152</v>
      </c>
      <c r="Y144" s="3">
        <v>156120688.99503064</v>
      </c>
      <c r="Z144" s="3">
        <v>750880234.9445039</v>
      </c>
      <c r="AA144" s="3">
        <v>44939752.242107578</v>
      </c>
    </row>
    <row r="145" spans="1:27" s="4" customFormat="1" ht="13" x14ac:dyDescent="0.15">
      <c r="A145" s="42">
        <v>378924</v>
      </c>
      <c r="B145" s="4" t="s">
        <v>22</v>
      </c>
      <c r="C145" s="18" t="s">
        <v>101</v>
      </c>
      <c r="D145" s="18" t="s">
        <v>102</v>
      </c>
      <c r="E145" s="19" t="s">
        <v>103</v>
      </c>
      <c r="F145" s="7">
        <v>0.9575111582453143</v>
      </c>
      <c r="G145" s="8">
        <v>9.4774504982892045E-4</v>
      </c>
      <c r="H145" s="7">
        <v>2.2235106281129569</v>
      </c>
      <c r="I145" s="8">
        <v>2.6113379975997082E-3</v>
      </c>
      <c r="J145" s="7">
        <v>16.034311943468548</v>
      </c>
      <c r="K145" s="8">
        <v>2.625465113631914E-2</v>
      </c>
      <c r="L145" s="7">
        <v>15.353007093602802</v>
      </c>
      <c r="M145" s="8">
        <v>3.1450291000925314E-2</v>
      </c>
      <c r="N145" s="7">
        <v>35.65239054679806</v>
      </c>
      <c r="O145" s="8">
        <v>4.510343768362627E-2</v>
      </c>
      <c r="P145" s="8"/>
      <c r="Q145" s="3">
        <v>1051.7372154679801</v>
      </c>
      <c r="R145" s="3">
        <v>32293.07693700759</v>
      </c>
      <c r="S145" s="3">
        <v>528186.74073091662</v>
      </c>
      <c r="T145" s="3">
        <v>505363.42835349782</v>
      </c>
      <c r="U145" s="3">
        <v>1186470.9787435085</v>
      </c>
      <c r="V145" s="3">
        <v>11.393979911724109</v>
      </c>
      <c r="W145" s="3">
        <v>22.337009235861871</v>
      </c>
      <c r="X145" s="3">
        <v>1210247263.7978981</v>
      </c>
      <c r="Y145" s="3">
        <v>162639539.05830434</v>
      </c>
      <c r="Z145" s="3">
        <v>813132406.62405372</v>
      </c>
      <c r="AA145" s="3">
        <v>48457849.003044404</v>
      </c>
    </row>
    <row r="146" spans="1:27" s="4" customFormat="1" ht="13" x14ac:dyDescent="0.15">
      <c r="A146" s="42">
        <v>378924</v>
      </c>
      <c r="B146" s="4" t="s">
        <v>22</v>
      </c>
      <c r="C146" s="18" t="s">
        <v>101</v>
      </c>
      <c r="D146" s="18" t="s">
        <v>102</v>
      </c>
      <c r="E146" s="19" t="s">
        <v>103</v>
      </c>
      <c r="F146" s="7">
        <v>0.95565416969079109</v>
      </c>
      <c r="G146" s="8">
        <v>2.1122851409646104E-3</v>
      </c>
      <c r="H146" s="7">
        <v>2.2175427494756454</v>
      </c>
      <c r="I146" s="8">
        <v>3.1823961533069371E-3</v>
      </c>
      <c r="J146" s="7">
        <v>16.023241008307053</v>
      </c>
      <c r="K146" s="8">
        <v>2.4413016839221025E-2</v>
      </c>
      <c r="L146" s="7">
        <v>15.312650186442299</v>
      </c>
      <c r="M146" s="8">
        <v>4.4457711667372557E-2</v>
      </c>
      <c r="N146" s="7">
        <v>35.53214539717645</v>
      </c>
      <c r="O146" s="8">
        <v>7.0315550477325614E-2</v>
      </c>
      <c r="P146" s="8"/>
      <c r="Q146" s="3">
        <v>988.25643891625759</v>
      </c>
      <c r="R146" s="3">
        <v>28658.01463270485</v>
      </c>
      <c r="S146" s="3">
        <v>468432.81951464165</v>
      </c>
      <c r="T146" s="3">
        <v>447294.32284606306</v>
      </c>
      <c r="U146" s="3">
        <v>1049351.5560812971</v>
      </c>
      <c r="V146" s="3">
        <v>73.76992830977872</v>
      </c>
      <c r="W146" s="3">
        <v>165.08454093273139</v>
      </c>
      <c r="X146" s="3">
        <v>1220976119.8909638</v>
      </c>
      <c r="Y146" s="3">
        <v>159755546.32882294</v>
      </c>
      <c r="Z146" s="3">
        <v>807022224.93001401</v>
      </c>
      <c r="AA146" s="3">
        <v>48281392.646196149</v>
      </c>
    </row>
    <row r="147" spans="1:27" s="18" customFormat="1" ht="13" x14ac:dyDescent="0.15">
      <c r="A147" s="39"/>
    </row>
    <row r="148" spans="1:27" s="18" customFormat="1" ht="13" x14ac:dyDescent="0.15">
      <c r="A148" s="39"/>
    </row>
    <row r="149" spans="1:27" s="18" customFormat="1" ht="13" x14ac:dyDescent="0.15">
      <c r="A149" s="39"/>
    </row>
    <row r="150" spans="1:27" s="18" customFormat="1" ht="13" x14ac:dyDescent="0.15">
      <c r="A150" s="40" t="s">
        <v>0</v>
      </c>
      <c r="B150" s="1" t="s">
        <v>80</v>
      </c>
      <c r="C150" s="1" t="s">
        <v>81</v>
      </c>
      <c r="D150" s="1" t="s">
        <v>82</v>
      </c>
      <c r="E150" s="2" t="s">
        <v>83</v>
      </c>
      <c r="F150" s="1" t="s">
        <v>84</v>
      </c>
      <c r="G150" s="1" t="s">
        <v>85</v>
      </c>
      <c r="H150" s="1" t="s">
        <v>86</v>
      </c>
      <c r="I150" s="1" t="s">
        <v>85</v>
      </c>
      <c r="J150" s="1" t="s">
        <v>87</v>
      </c>
      <c r="K150" s="1" t="s">
        <v>85</v>
      </c>
      <c r="L150" s="1" t="s">
        <v>88</v>
      </c>
      <c r="M150" s="1" t="s">
        <v>85</v>
      </c>
      <c r="N150" s="1" t="s">
        <v>89</v>
      </c>
      <c r="O150" s="1" t="s">
        <v>85</v>
      </c>
      <c r="P150" s="1" t="s">
        <v>90</v>
      </c>
      <c r="Q150" s="1" t="s">
        <v>91</v>
      </c>
      <c r="R150" s="1" t="s">
        <v>92</v>
      </c>
      <c r="S150" s="1" t="s">
        <v>93</v>
      </c>
      <c r="T150" s="1" t="s">
        <v>94</v>
      </c>
      <c r="U150" s="1" t="s">
        <v>95</v>
      </c>
      <c r="V150" s="1" t="s">
        <v>96</v>
      </c>
      <c r="W150" s="1" t="s">
        <v>97</v>
      </c>
      <c r="X150" s="1" t="s">
        <v>98</v>
      </c>
      <c r="Y150" s="1" t="s">
        <v>99</v>
      </c>
      <c r="Z150" s="1" t="s">
        <v>100</v>
      </c>
    </row>
    <row r="151" spans="1:27" s="18" customFormat="1" ht="13" x14ac:dyDescent="0.15">
      <c r="A151" s="39" t="s">
        <v>112</v>
      </c>
      <c r="B151" s="18" t="s">
        <v>113</v>
      </c>
      <c r="C151" s="18" t="s">
        <v>101</v>
      </c>
      <c r="D151" s="19" t="s">
        <v>102</v>
      </c>
      <c r="E151" s="19" t="s">
        <v>103</v>
      </c>
      <c r="F151" s="18">
        <v>0.99555500582449663</v>
      </c>
      <c r="G151" s="18">
        <v>4.0543927442719726E-3</v>
      </c>
      <c r="H151" s="18">
        <v>2.3036941019558776</v>
      </c>
      <c r="I151" s="18">
        <v>6.4218390526723122E-3</v>
      </c>
      <c r="J151" s="18">
        <v>15.17014445031918</v>
      </c>
      <c r="K151" s="18">
        <v>8.6056976249008973E-2</v>
      </c>
      <c r="L151" s="18">
        <v>15.102739665063387</v>
      </c>
      <c r="M151" s="18">
        <v>0.10955759097585002</v>
      </c>
      <c r="N151" s="18">
        <v>34.94740919725524</v>
      </c>
      <c r="O151" s="18">
        <v>0.2628874165606237</v>
      </c>
      <c r="Q151" s="18">
        <v>3357.8787163177344</v>
      </c>
      <c r="R151" s="18">
        <v>3668.4476112938855</v>
      </c>
      <c r="S151" s="18">
        <v>55600.252776247238</v>
      </c>
      <c r="T151" s="18">
        <v>56647.863617391871</v>
      </c>
      <c r="U151" s="18">
        <v>130761.06900380108</v>
      </c>
      <c r="V151" s="18">
        <v>820.74702330623359</v>
      </c>
      <c r="W151" s="18">
        <v>225.23410943454519</v>
      </c>
      <c r="X151" s="18">
        <v>4836745.3359499834</v>
      </c>
      <c r="Y151" s="18">
        <v>146762.49432442823</v>
      </c>
      <c r="Z151" s="18">
        <v>1170449.9298316417</v>
      </c>
    </row>
    <row r="152" spans="1:27" s="18" customFormat="1" ht="13" x14ac:dyDescent="0.15">
      <c r="A152" s="39" t="s">
        <v>114</v>
      </c>
      <c r="B152" s="18" t="s">
        <v>113</v>
      </c>
      <c r="C152" s="18" t="s">
        <v>101</v>
      </c>
      <c r="D152" s="19" t="s">
        <v>102</v>
      </c>
      <c r="E152" s="19" t="s">
        <v>103</v>
      </c>
      <c r="F152" s="18">
        <v>0.98621990914681512</v>
      </c>
      <c r="G152" s="18">
        <v>5.8133385602409252E-3</v>
      </c>
      <c r="H152" s="18">
        <v>2.263534737923282</v>
      </c>
      <c r="I152" s="18">
        <v>1.2182641404009254E-2</v>
      </c>
      <c r="J152" s="18">
        <v>15.085991022258311</v>
      </c>
      <c r="K152" s="18">
        <v>0.21901249756282362</v>
      </c>
      <c r="L152" s="18">
        <v>14.878131337188098</v>
      </c>
      <c r="M152" s="18">
        <v>0.17605627624680451</v>
      </c>
      <c r="N152" s="18">
        <v>34.14770153899412</v>
      </c>
      <c r="O152" s="18">
        <v>0.42357090647098355</v>
      </c>
      <c r="Q152" s="18">
        <v>2484.0720407016679</v>
      </c>
      <c r="R152" s="18">
        <v>3473.2257499255634</v>
      </c>
      <c r="S152" s="18">
        <v>52348.603277695227</v>
      </c>
      <c r="T152" s="18">
        <v>52832.817274118235</v>
      </c>
      <c r="U152" s="18">
        <v>120964.2321516949</v>
      </c>
      <c r="V152" s="18">
        <v>2709.4750188151565</v>
      </c>
      <c r="W152" s="18">
        <v>0.1</v>
      </c>
      <c r="X152" s="18">
        <v>87265107.837632775</v>
      </c>
      <c r="Y152" s="18">
        <v>122288.07059716588</v>
      </c>
      <c r="Z152" s="18">
        <v>1870059.9782358455</v>
      </c>
    </row>
    <row r="153" spans="1:27" s="18" customFormat="1" ht="13" x14ac:dyDescent="0.15">
      <c r="A153" s="39" t="s">
        <v>115</v>
      </c>
      <c r="B153" s="18" t="s">
        <v>113</v>
      </c>
      <c r="C153" s="18" t="s">
        <v>101</v>
      </c>
      <c r="D153" s="19" t="s">
        <v>102</v>
      </c>
      <c r="E153" s="19" t="s">
        <v>103</v>
      </c>
      <c r="F153" s="18">
        <v>1.0006155833766923</v>
      </c>
      <c r="G153" s="18">
        <v>3.3033178868802325E-3</v>
      </c>
      <c r="H153" s="18">
        <v>2.3089673429761213</v>
      </c>
      <c r="I153" s="18">
        <v>5.9278478352579409E-3</v>
      </c>
      <c r="J153" s="18">
        <v>15.137936925387613</v>
      </c>
      <c r="K153" s="18">
        <v>0.11836896982012569</v>
      </c>
      <c r="L153" s="18">
        <v>15.147283299376134</v>
      </c>
      <c r="M153" s="18">
        <v>9.7007213281270391E-2</v>
      </c>
      <c r="N153" s="18">
        <v>34.953040367974474</v>
      </c>
      <c r="O153" s="18">
        <v>0.25414321465226047</v>
      </c>
      <c r="Q153" s="18">
        <v>1915.8022247023794</v>
      </c>
      <c r="R153" s="18">
        <v>9401.3124475703135</v>
      </c>
      <c r="S153" s="18">
        <v>142182.70026808043</v>
      </c>
      <c r="T153" s="18">
        <v>145586.90290305059</v>
      </c>
      <c r="U153" s="18">
        <v>335132.90772849706</v>
      </c>
      <c r="V153" s="18">
        <v>30.357012351190487</v>
      </c>
      <c r="W153" s="18">
        <v>73.437933854166786</v>
      </c>
      <c r="X153" s="18">
        <v>353198044.68967253</v>
      </c>
      <c r="Y153" s="18">
        <v>1476.7043976190473</v>
      </c>
      <c r="Z153" s="18">
        <v>353294.90834821429</v>
      </c>
    </row>
    <row r="154" spans="1:27" s="18" customFormat="1" ht="13" x14ac:dyDescent="0.15">
      <c r="A154" s="39" t="s">
        <v>116</v>
      </c>
      <c r="B154" s="18" t="s">
        <v>113</v>
      </c>
      <c r="C154" s="18" t="s">
        <v>101</v>
      </c>
      <c r="D154" s="19" t="s">
        <v>102</v>
      </c>
      <c r="E154" s="19" t="s">
        <v>103</v>
      </c>
      <c r="F154" s="18">
        <v>0.99695201939066169</v>
      </c>
      <c r="G154" s="18">
        <v>4.0960562082695638E-3</v>
      </c>
      <c r="H154" s="18">
        <v>2.3015277359516673</v>
      </c>
      <c r="I154" s="18">
        <v>6.9406939799745524E-3</v>
      </c>
      <c r="J154" s="18">
        <v>15.113039605899168</v>
      </c>
      <c r="K154" s="18">
        <v>0.10530179888041688</v>
      </c>
      <c r="L154" s="18">
        <v>15.067003463738425</v>
      </c>
      <c r="M154" s="18">
        <v>9.0101617213152768E-2</v>
      </c>
      <c r="N154" s="18">
        <v>34.783118629295785</v>
      </c>
      <c r="O154" s="18">
        <v>0.2720736778748975</v>
      </c>
      <c r="Q154" s="18">
        <v>2006.4752973543066</v>
      </c>
      <c r="R154" s="18">
        <v>3933.8644426686551</v>
      </c>
      <c r="S154" s="18">
        <v>59395.829907477055</v>
      </c>
      <c r="T154" s="18">
        <v>60592.917872511367</v>
      </c>
      <c r="U154" s="18">
        <v>139544.42848774054</v>
      </c>
      <c r="V154" s="18">
        <v>29.203547787610329</v>
      </c>
      <c r="W154" s="18">
        <v>72.861998820059611</v>
      </c>
      <c r="X154" s="18">
        <v>349901597.66023195</v>
      </c>
      <c r="Y154" s="18">
        <v>445.01198920934866</v>
      </c>
      <c r="Z154" s="18">
        <v>299733.25332599715</v>
      </c>
    </row>
    <row r="155" spans="1:27" s="18" customFormat="1" ht="13" x14ac:dyDescent="0.15">
      <c r="A155" s="39" t="s">
        <v>117</v>
      </c>
      <c r="B155" s="18" t="s">
        <v>113</v>
      </c>
      <c r="C155" s="18" t="s">
        <v>101</v>
      </c>
      <c r="D155" s="19" t="s">
        <v>102</v>
      </c>
      <c r="E155" s="19" t="s">
        <v>103</v>
      </c>
      <c r="F155" s="18">
        <v>1.0031090998224264</v>
      </c>
      <c r="G155" s="18">
        <v>1.4122057990082427E-3</v>
      </c>
      <c r="H155" s="18">
        <v>2.3095124601057671</v>
      </c>
      <c r="I155" s="18">
        <v>3.6955564677534562E-3</v>
      </c>
      <c r="J155" s="18">
        <v>15.157045285562429</v>
      </c>
      <c r="K155" s="18">
        <v>1.9978171499528245E-2</v>
      </c>
      <c r="L155" s="18">
        <v>15.204198926383064</v>
      </c>
      <c r="M155" s="18">
        <v>2.6443166369998938E-2</v>
      </c>
      <c r="N155" s="18">
        <v>35.005424547891764</v>
      </c>
      <c r="O155" s="18">
        <v>6.3362826010264189E-2</v>
      </c>
      <c r="Q155" s="18">
        <v>2064.3223798661829</v>
      </c>
      <c r="R155" s="18">
        <v>15355.643205171509</v>
      </c>
      <c r="S155" s="18">
        <v>232519.98911618415</v>
      </c>
      <c r="T155" s="18">
        <v>238662.10733742412</v>
      </c>
      <c r="U155" s="18">
        <v>548161.75996166375</v>
      </c>
      <c r="V155" s="18">
        <v>40.145978832116569</v>
      </c>
      <c r="W155" s="18">
        <v>82.982542822384872</v>
      </c>
      <c r="X155" s="18">
        <v>384054406.82866609</v>
      </c>
      <c r="Y155" s="18">
        <v>3791.0126111389923</v>
      </c>
      <c r="Z155" s="18">
        <v>946389.95401878061</v>
      </c>
    </row>
    <row r="156" spans="1:27" s="18" customFormat="1" ht="13" x14ac:dyDescent="0.15">
      <c r="A156" s="39" t="s">
        <v>118</v>
      </c>
      <c r="B156" s="18" t="s">
        <v>113</v>
      </c>
      <c r="C156" s="18" t="s">
        <v>101</v>
      </c>
      <c r="D156" s="19" t="s">
        <v>102</v>
      </c>
      <c r="E156" s="19" t="s">
        <v>103</v>
      </c>
      <c r="F156" s="18">
        <v>1.0036434524122648</v>
      </c>
      <c r="G156" s="18">
        <v>2.2326812797796294E-3</v>
      </c>
      <c r="H156" s="18">
        <v>2.3249972702755883</v>
      </c>
      <c r="I156" s="18">
        <v>2.3200877949694017E-3</v>
      </c>
      <c r="J156" s="18">
        <v>15.12254141793607</v>
      </c>
      <c r="K156" s="18">
        <v>5.5943305162771018E-2</v>
      </c>
      <c r="L156" s="18">
        <v>15.177668967467252</v>
      </c>
      <c r="M156" s="18">
        <v>6.6392177954899656E-2</v>
      </c>
      <c r="N156" s="18">
        <v>35.159907774902024</v>
      </c>
      <c r="O156" s="18">
        <v>0.13772104121694462</v>
      </c>
      <c r="Q156" s="18">
        <v>1836.3572890228463</v>
      </c>
      <c r="R156" s="18">
        <v>14064.574239669466</v>
      </c>
      <c r="S156" s="18">
        <v>212481.88984023646</v>
      </c>
      <c r="T156" s="18">
        <v>218202.49944636226</v>
      </c>
      <c r="U156" s="18">
        <v>504266.69985403435</v>
      </c>
      <c r="V156" s="18">
        <v>245.87485833597691</v>
      </c>
      <c r="W156" s="18">
        <v>430.77883705583804</v>
      </c>
      <c r="X156" s="18">
        <v>335137070.30763358</v>
      </c>
      <c r="Y156" s="18">
        <v>2673.5922778024551</v>
      </c>
      <c r="Z156" s="18">
        <v>615126.59802189074</v>
      </c>
    </row>
    <row r="157" spans="1:27" s="18" customFormat="1" ht="13" x14ac:dyDescent="0.15">
      <c r="A157" s="39" t="s">
        <v>119</v>
      </c>
      <c r="B157" s="18" t="s">
        <v>113</v>
      </c>
      <c r="C157" s="18" t="s">
        <v>101</v>
      </c>
      <c r="D157" s="19" t="s">
        <v>102</v>
      </c>
      <c r="E157" s="19" t="s">
        <v>103</v>
      </c>
      <c r="F157" s="18">
        <v>1.0004530150023849</v>
      </c>
      <c r="G157" s="18">
        <v>2.2580253618223419E-3</v>
      </c>
      <c r="H157" s="18">
        <v>2.313476549886655</v>
      </c>
      <c r="I157" s="18">
        <v>4.073773464361349E-3</v>
      </c>
      <c r="J157" s="18">
        <v>15.174445666254016</v>
      </c>
      <c r="K157" s="18">
        <v>3.8531584409150998E-2</v>
      </c>
      <c r="L157" s="18">
        <v>15.181349637914632</v>
      </c>
      <c r="M157" s="18">
        <v>4.7945212018255634E-2</v>
      </c>
      <c r="N157" s="18">
        <v>35.105764808580005</v>
      </c>
      <c r="O157" s="18">
        <v>8.8956744534582285E-2</v>
      </c>
      <c r="Q157" s="18">
        <v>1816.7084662624384</v>
      </c>
      <c r="R157" s="18">
        <v>11726.30064609162</v>
      </c>
      <c r="S157" s="18">
        <v>177761.23041782499</v>
      </c>
      <c r="T157" s="18">
        <v>181959.78436679873</v>
      </c>
      <c r="U157" s="18">
        <v>419764.64085998136</v>
      </c>
      <c r="V157" s="18">
        <v>82.318141068097034</v>
      </c>
      <c r="W157" s="18">
        <v>3363.886473134341</v>
      </c>
      <c r="X157" s="18">
        <v>368281455.69913709</v>
      </c>
      <c r="Y157" s="18">
        <v>3282.7138400575245</v>
      </c>
      <c r="Z157" s="18">
        <v>1318495.1303218284</v>
      </c>
    </row>
    <row r="158" spans="1:27" s="18" customFormat="1" ht="13" x14ac:dyDescent="0.15">
      <c r="A158" s="39" t="s">
        <v>120</v>
      </c>
      <c r="B158" s="18" t="s">
        <v>113</v>
      </c>
      <c r="C158" s="18" t="s">
        <v>101</v>
      </c>
      <c r="D158" s="19" t="s">
        <v>102</v>
      </c>
      <c r="E158" s="19" t="s">
        <v>103</v>
      </c>
      <c r="F158" s="18">
        <v>0.99858672255878222</v>
      </c>
      <c r="G158" s="18">
        <v>2.2426452022993757E-3</v>
      </c>
      <c r="H158" s="18">
        <v>2.3078530409006119</v>
      </c>
      <c r="I158" s="18">
        <v>3.9085902883372308E-3</v>
      </c>
      <c r="J158" s="18">
        <v>15.215839137993026</v>
      </c>
      <c r="K158" s="18">
        <v>5.9221546299013002E-2</v>
      </c>
      <c r="L158" s="18">
        <v>15.194365061981189</v>
      </c>
      <c r="M158" s="18">
        <v>4.9740690152121868E-2</v>
      </c>
      <c r="N158" s="18">
        <v>35.11596156794338</v>
      </c>
      <c r="O158" s="18">
        <v>0.13369385150954285</v>
      </c>
      <c r="Q158" s="18">
        <v>1752.8648795833376</v>
      </c>
      <c r="R158" s="18">
        <v>12580.358038256159</v>
      </c>
      <c r="S158" s="18">
        <v>191224.95315354154</v>
      </c>
      <c r="T158" s="18">
        <v>195368.85349750015</v>
      </c>
      <c r="U158" s="18">
        <v>450447.50906104123</v>
      </c>
      <c r="V158" s="18">
        <v>129.87242213333226</v>
      </c>
      <c r="W158" s="18">
        <v>72.279851454166447</v>
      </c>
      <c r="X158" s="18">
        <v>328348862.42104399</v>
      </c>
      <c r="Y158" s="18">
        <v>4015.4216087416667</v>
      </c>
      <c r="Z158" s="18">
        <v>851948.73654708324</v>
      </c>
    </row>
    <row r="159" spans="1:27" s="18" customFormat="1" ht="13" x14ac:dyDescent="0.15">
      <c r="A159" s="39" t="s">
        <v>121</v>
      </c>
      <c r="B159" s="18" t="s">
        <v>113</v>
      </c>
      <c r="C159" s="18" t="s">
        <v>101</v>
      </c>
      <c r="D159" s="19" t="s">
        <v>102</v>
      </c>
      <c r="E159" s="19" t="s">
        <v>103</v>
      </c>
      <c r="F159" s="18">
        <v>1.0012090911033884</v>
      </c>
      <c r="G159" s="18">
        <v>1.3473630877446291E-3</v>
      </c>
      <c r="H159" s="18">
        <v>2.2849403158404469</v>
      </c>
      <c r="I159" s="18">
        <v>3.3684454548010192E-3</v>
      </c>
      <c r="J159" s="18">
        <v>15.227197854634355</v>
      </c>
      <c r="K159" s="18">
        <v>6.6395716815528513E-2</v>
      </c>
      <c r="L159" s="18">
        <v>15.245639489675995</v>
      </c>
      <c r="M159" s="18">
        <v>6.2014260691091741E-2</v>
      </c>
      <c r="N159" s="18">
        <v>34.79327909233514</v>
      </c>
      <c r="O159" s="18">
        <v>0.12871719753616945</v>
      </c>
      <c r="Q159" s="18">
        <v>1721.2368092637591</v>
      </c>
      <c r="R159" s="18">
        <v>17335.200490379717</v>
      </c>
      <c r="S159" s="18">
        <v>263691.90895388328</v>
      </c>
      <c r="T159" s="18">
        <v>270103.28150553687</v>
      </c>
      <c r="U159" s="18">
        <v>614965.71606300073</v>
      </c>
      <c r="V159" s="18">
        <v>24.918647567758711</v>
      </c>
      <c r="W159" s="18">
        <v>0.1</v>
      </c>
      <c r="X159" s="18">
        <v>358432963.69610161</v>
      </c>
      <c r="Y159" s="18">
        <v>2497.9852158424314</v>
      </c>
      <c r="Z159" s="18">
        <v>558325.11875657341</v>
      </c>
    </row>
    <row r="160" spans="1:27" s="18" customFormat="1" ht="13" x14ac:dyDescent="0.15">
      <c r="A160" s="39" t="s">
        <v>122</v>
      </c>
      <c r="B160" s="18" t="s">
        <v>113</v>
      </c>
      <c r="C160" s="18" t="s">
        <v>101</v>
      </c>
      <c r="D160" s="19" t="s">
        <v>102</v>
      </c>
      <c r="E160" s="19" t="s">
        <v>103</v>
      </c>
      <c r="F160" s="18">
        <v>0.99470247580218674</v>
      </c>
      <c r="G160" s="18">
        <v>5.6953185767599388E-3</v>
      </c>
      <c r="H160" s="18">
        <v>2.3229110629744829</v>
      </c>
      <c r="I160" s="18">
        <v>1.180414179807605E-2</v>
      </c>
      <c r="J160" s="18">
        <v>15.356295289080077</v>
      </c>
      <c r="K160" s="18">
        <v>0.14058621805568075</v>
      </c>
      <c r="L160" s="18">
        <v>15.274975861023407</v>
      </c>
      <c r="M160" s="18">
        <v>0.11279700049373347</v>
      </c>
      <c r="N160" s="18">
        <v>35.671350236571158</v>
      </c>
      <c r="O160" s="18">
        <v>0.34671769396092661</v>
      </c>
      <c r="Q160" s="18">
        <v>2320.019416666667</v>
      </c>
      <c r="R160" s="18">
        <v>14291.013632974713</v>
      </c>
      <c r="S160" s="18">
        <v>219224.73270225688</v>
      </c>
      <c r="T160" s="18">
        <v>223087.01880798611</v>
      </c>
      <c r="U160" s="18">
        <v>519743.57230694423</v>
      </c>
      <c r="V160" s="18">
        <v>47.882366006944423</v>
      </c>
      <c r="W160" s="18">
        <v>2501.4778043402744</v>
      </c>
      <c r="X160" s="18">
        <v>459374470.47379118</v>
      </c>
      <c r="Y160" s="18">
        <v>4056.5521386111109</v>
      </c>
      <c r="Z160" s="18">
        <v>5139245.0870312527</v>
      </c>
    </row>
    <row r="161" spans="1:27" s="18" customFormat="1" ht="13" x14ac:dyDescent="0.15">
      <c r="A161" s="39" t="s">
        <v>123</v>
      </c>
      <c r="B161" s="18" t="s">
        <v>113</v>
      </c>
      <c r="C161" s="18" t="s">
        <v>101</v>
      </c>
      <c r="D161" s="19" t="s">
        <v>102</v>
      </c>
      <c r="E161" s="19" t="s">
        <v>103</v>
      </c>
      <c r="F161" s="18">
        <v>0.99469960040639338</v>
      </c>
      <c r="G161" s="18">
        <v>4.0065285392441837E-3</v>
      </c>
      <c r="H161" s="18">
        <v>2.3152872121415444</v>
      </c>
      <c r="I161" s="18">
        <v>6.5433284825326772E-3</v>
      </c>
      <c r="J161" s="18">
        <v>15.27893961003932</v>
      </c>
      <c r="K161" s="18">
        <v>7.795017628284498E-2</v>
      </c>
      <c r="L161" s="18">
        <v>15.197986133218324</v>
      </c>
      <c r="M161" s="18">
        <v>8.5277261605054291E-2</v>
      </c>
      <c r="N161" s="18">
        <v>35.375175262802848</v>
      </c>
      <c r="O161" s="18">
        <v>0.13145729803625392</v>
      </c>
      <c r="Q161" s="18">
        <v>1841.0292955043853</v>
      </c>
      <c r="R161" s="18">
        <v>10600.191362000192</v>
      </c>
      <c r="S161" s="18">
        <v>161785.24943212714</v>
      </c>
      <c r="T161" s="18">
        <v>164628.75105910093</v>
      </c>
      <c r="U161" s="18">
        <v>382294.92984248901</v>
      </c>
      <c r="V161" s="18">
        <v>157.37514087171056</v>
      </c>
      <c r="W161" s="18">
        <v>1808.0570052631579</v>
      </c>
      <c r="X161" s="18">
        <v>273192804.60937774</v>
      </c>
      <c r="Y161" s="18">
        <v>5601.600544435305</v>
      </c>
      <c r="Z161" s="18">
        <v>1453892.0450794958</v>
      </c>
    </row>
    <row r="162" spans="1:27" s="18" customFormat="1" ht="13" x14ac:dyDescent="0.15">
      <c r="A162" s="39"/>
    </row>
    <row r="163" spans="1:27" s="1" customFormat="1" ht="13" x14ac:dyDescent="0.15">
      <c r="A163" s="40" t="s">
        <v>17</v>
      </c>
      <c r="B163" s="1" t="s">
        <v>124</v>
      </c>
      <c r="C163" s="1" t="s">
        <v>81</v>
      </c>
      <c r="D163" s="1" t="s">
        <v>82</v>
      </c>
      <c r="E163" s="1" t="s">
        <v>108</v>
      </c>
      <c r="F163" s="1" t="s">
        <v>84</v>
      </c>
      <c r="G163" s="1" t="s">
        <v>85</v>
      </c>
      <c r="H163" s="1" t="s">
        <v>86</v>
      </c>
      <c r="I163" s="1" t="s">
        <v>85</v>
      </c>
      <c r="J163" s="1" t="s">
        <v>87</v>
      </c>
      <c r="K163" s="1" t="s">
        <v>85</v>
      </c>
      <c r="L163" s="1" t="s">
        <v>88</v>
      </c>
      <c r="M163" s="1" t="s">
        <v>85</v>
      </c>
      <c r="N163" s="1" t="s">
        <v>89</v>
      </c>
      <c r="O163" s="1" t="s">
        <v>85</v>
      </c>
      <c r="P163" s="1" t="s">
        <v>90</v>
      </c>
      <c r="Q163" s="1" t="s">
        <v>91</v>
      </c>
      <c r="R163" s="1" t="s">
        <v>92</v>
      </c>
      <c r="S163" s="1" t="s">
        <v>93</v>
      </c>
      <c r="T163" s="1" t="s">
        <v>94</v>
      </c>
      <c r="U163" s="1" t="s">
        <v>95</v>
      </c>
      <c r="V163" s="1" t="s">
        <v>96</v>
      </c>
      <c r="W163" s="1" t="s">
        <v>97</v>
      </c>
      <c r="X163" s="1" t="s">
        <v>98</v>
      </c>
      <c r="Y163" s="1" t="s">
        <v>99</v>
      </c>
      <c r="Z163" s="1" t="s">
        <v>125</v>
      </c>
      <c r="AA163" s="1" t="s">
        <v>100</v>
      </c>
    </row>
    <row r="164" spans="1:27" s="18" customFormat="1" ht="13" x14ac:dyDescent="0.15">
      <c r="A164" s="39">
        <v>7563</v>
      </c>
      <c r="B164" s="18" t="s">
        <v>126</v>
      </c>
      <c r="C164" s="18" t="s">
        <v>101</v>
      </c>
      <c r="D164" s="18" t="s">
        <v>102</v>
      </c>
      <c r="E164" s="19" t="s">
        <v>103</v>
      </c>
      <c r="F164" s="18">
        <v>0.95470308027525808</v>
      </c>
      <c r="G164" s="18">
        <v>3.3356611775543386E-3</v>
      </c>
      <c r="H164" s="18">
        <v>2.2142941500806841</v>
      </c>
      <c r="I164" s="18">
        <v>6.5926230481110279E-3</v>
      </c>
      <c r="J164" s="18">
        <v>16.027858301757728</v>
      </c>
      <c r="K164" s="18">
        <v>8.7130275095324783E-2</v>
      </c>
      <c r="L164" s="18">
        <v>15.301827487071922</v>
      </c>
      <c r="M164" s="18">
        <v>0.10804650672137994</v>
      </c>
      <c r="N164" s="18">
        <v>35.490394224965449</v>
      </c>
      <c r="O164" s="18">
        <v>0.22708795861273035</v>
      </c>
      <c r="Q164" s="18">
        <v>8.6398761674531031</v>
      </c>
      <c r="R164" s="18">
        <v>3033.5197671603951</v>
      </c>
      <c r="S164" s="18">
        <v>48671.379998068704</v>
      </c>
      <c r="T164" s="18">
        <v>46998.27615034167</v>
      </c>
      <c r="U164" s="18">
        <v>109971.79901530397</v>
      </c>
      <c r="V164" s="18">
        <v>372.78368960573653</v>
      </c>
      <c r="W164" s="18">
        <v>59.14325143369237</v>
      </c>
      <c r="X164" s="18">
        <v>142458809.68941569</v>
      </c>
      <c r="Y164" s="18">
        <v>4444.3481111807323</v>
      </c>
      <c r="Z164" s="18">
        <v>7033.2505093189757</v>
      </c>
      <c r="AA164" s="18">
        <v>24393.418470753684</v>
      </c>
    </row>
    <row r="165" spans="1:27" s="18" customFormat="1" ht="13" x14ac:dyDescent="0.15">
      <c r="A165" s="39">
        <v>7563</v>
      </c>
      <c r="B165" s="18" t="s">
        <v>126</v>
      </c>
      <c r="C165" s="18" t="s">
        <v>101</v>
      </c>
      <c r="D165" s="18" t="s">
        <v>102</v>
      </c>
      <c r="E165" s="19" t="s">
        <v>103</v>
      </c>
      <c r="F165" s="18">
        <v>0.95665618474280056</v>
      </c>
      <c r="G165" s="18">
        <v>3.3443097496139553E-3</v>
      </c>
      <c r="H165" s="18">
        <v>2.2243321028567355</v>
      </c>
      <c r="I165" s="18">
        <v>5.4808677448586552E-3</v>
      </c>
      <c r="J165" s="18">
        <v>16.071851922766147</v>
      </c>
      <c r="K165" s="18">
        <v>0.11409949412073385</v>
      </c>
      <c r="L165" s="18">
        <v>15.375220470656147</v>
      </c>
      <c r="M165" s="18">
        <v>0.13690738607108086</v>
      </c>
      <c r="N165" s="18">
        <v>35.749149132613368</v>
      </c>
      <c r="O165" s="18">
        <v>0.31440459133366122</v>
      </c>
      <c r="Q165" s="18">
        <v>3.499388798652916</v>
      </c>
      <c r="R165" s="18">
        <v>2751.6327720467798</v>
      </c>
      <c r="S165" s="18">
        <v>44270.831961514981</v>
      </c>
      <c r="T165" s="18">
        <v>42860.974177491655</v>
      </c>
      <c r="U165" s="18">
        <v>100538.1742324701</v>
      </c>
      <c r="V165" s="18">
        <v>67.198991116173147</v>
      </c>
      <c r="W165" s="18">
        <v>43.508361731207408</v>
      </c>
      <c r="X165" s="18">
        <v>174826061.41678977</v>
      </c>
      <c r="Y165" s="18">
        <v>985.88116904691503</v>
      </c>
      <c r="Z165" s="18">
        <v>7768.5507656036552</v>
      </c>
      <c r="AA165" s="18">
        <v>27215.520746411501</v>
      </c>
    </row>
    <row r="166" spans="1:27" s="18" customFormat="1" ht="13" x14ac:dyDescent="0.15">
      <c r="A166" s="39">
        <v>7563</v>
      </c>
      <c r="B166" s="18" t="s">
        <v>126</v>
      </c>
      <c r="C166" s="18" t="s">
        <v>101</v>
      </c>
      <c r="D166" s="18" t="s">
        <v>102</v>
      </c>
      <c r="E166" s="19" t="s">
        <v>103</v>
      </c>
      <c r="F166" s="18">
        <v>0.95803343488915182</v>
      </c>
      <c r="G166" s="18">
        <v>3.537329990197206E-3</v>
      </c>
      <c r="H166" s="18">
        <v>2.2260939809778248</v>
      </c>
      <c r="I166" s="18">
        <v>7.6363801354156404E-3</v>
      </c>
      <c r="J166" s="18">
        <v>16.12169400769271</v>
      </c>
      <c r="K166" s="18">
        <v>6.4253410341224004E-2</v>
      </c>
      <c r="L166" s="18">
        <v>15.445104478388341</v>
      </c>
      <c r="M166" s="18">
        <v>6.0366189976657977E-2</v>
      </c>
      <c r="N166" s="18">
        <v>35.888412176893908</v>
      </c>
      <c r="O166" s="18">
        <v>0.15034617802690076</v>
      </c>
      <c r="Q166" s="18">
        <v>5.0743367695183572</v>
      </c>
      <c r="R166" s="18">
        <v>4275.4273851864418</v>
      </c>
      <c r="S166" s="18">
        <v>68999.38884678208</v>
      </c>
      <c r="T166" s="18">
        <v>66875.043960542345</v>
      </c>
      <c r="U166" s="18">
        <v>156767.69009776384</v>
      </c>
      <c r="V166" s="18">
        <v>621.9626322580649</v>
      </c>
      <c r="W166" s="18">
        <v>709.0225419354847</v>
      </c>
      <c r="X166" s="18">
        <v>172764006.0943853</v>
      </c>
      <c r="Y166" s="18">
        <v>1885.7460291023842</v>
      </c>
      <c r="Z166" s="18">
        <v>7464.3874463066913</v>
      </c>
      <c r="AA166" s="18">
        <v>40918.740952960921</v>
      </c>
    </row>
    <row r="167" spans="1:27" s="18" customFormat="1" ht="13" x14ac:dyDescent="0.15">
      <c r="A167" s="39">
        <v>7563</v>
      </c>
      <c r="B167" s="18" t="s">
        <v>126</v>
      </c>
      <c r="C167" s="18" t="s">
        <v>101</v>
      </c>
      <c r="D167" s="18" t="s">
        <v>102</v>
      </c>
      <c r="E167" s="19" t="s">
        <v>103</v>
      </c>
      <c r="F167" s="18">
        <v>0.95817404329026368</v>
      </c>
      <c r="G167" s="18">
        <v>2.9397401552624376E-3</v>
      </c>
      <c r="H167" s="18">
        <v>2.2250301676778088</v>
      </c>
      <c r="I167" s="18">
        <v>6.9329346158333426E-3</v>
      </c>
      <c r="J167" s="18">
        <v>16.236579564305998</v>
      </c>
      <c r="K167" s="18">
        <v>9.6324674524329038E-2</v>
      </c>
      <c r="L167" s="18">
        <v>15.557450062315105</v>
      </c>
      <c r="M167" s="18">
        <v>7.7980782461327211E-2</v>
      </c>
      <c r="N167" s="18">
        <v>36.126878224035195</v>
      </c>
      <c r="O167" s="18">
        <v>0.1988824466121325</v>
      </c>
      <c r="Q167" s="18">
        <v>13.590768493591991</v>
      </c>
      <c r="R167" s="18">
        <v>3017.541108673649</v>
      </c>
      <c r="S167" s="18">
        <v>49045.296946744602</v>
      </c>
      <c r="T167" s="18">
        <v>47526.211244921484</v>
      </c>
      <c r="U167" s="18">
        <v>111341.84929875174</v>
      </c>
      <c r="V167" s="18">
        <v>2.5063798432221729</v>
      </c>
      <c r="W167" s="18">
        <v>36.578956451613763</v>
      </c>
      <c r="X167" s="18">
        <v>154079491.14661619</v>
      </c>
      <c r="Y167" s="18">
        <v>1842.3456350506674</v>
      </c>
      <c r="Z167" s="18">
        <v>7244.6124914210513</v>
      </c>
      <c r="AA167" s="18">
        <v>25646.647815793789</v>
      </c>
    </row>
    <row r="168" spans="1:27" s="18" customFormat="1" ht="13" x14ac:dyDescent="0.15">
      <c r="A168" s="39">
        <v>7563</v>
      </c>
      <c r="B168" s="18" t="s">
        <v>126</v>
      </c>
      <c r="C168" s="18" t="s">
        <v>101</v>
      </c>
      <c r="D168" s="18" t="s">
        <v>102</v>
      </c>
      <c r="E168" s="19" t="s">
        <v>103</v>
      </c>
      <c r="F168" s="18">
        <v>0.95967336528526215</v>
      </c>
      <c r="G168" s="18">
        <v>1.6452070541137225E-3</v>
      </c>
      <c r="H168" s="18">
        <v>2.2228616122643672</v>
      </c>
      <c r="I168" s="18">
        <v>3.7646312054106621E-3</v>
      </c>
      <c r="J168" s="18">
        <v>16.010884536855503</v>
      </c>
      <c r="K168" s="18">
        <v>6.8635140106558981E-2</v>
      </c>
      <c r="L168" s="18">
        <v>15.365204385943406</v>
      </c>
      <c r="M168" s="18">
        <v>7.468792710016503E-2</v>
      </c>
      <c r="N168" s="18">
        <v>35.589999701419217</v>
      </c>
      <c r="O168" s="18">
        <v>0.1663217861081934</v>
      </c>
      <c r="Q168" s="18">
        <v>8.8735600036098674</v>
      </c>
      <c r="R168" s="18">
        <v>6631.67492342883</v>
      </c>
      <c r="S168" s="18">
        <v>106293.55696733194</v>
      </c>
      <c r="T168" s="18">
        <v>103269.65122906314</v>
      </c>
      <c r="U168" s="18">
        <v>241313.77330812725</v>
      </c>
      <c r="V168" s="18">
        <v>1.7895346819318536</v>
      </c>
      <c r="W168" s="18">
        <v>11.648753763441031</v>
      </c>
      <c r="X168" s="18">
        <v>159341279.7310839</v>
      </c>
      <c r="Y168" s="18">
        <v>1823.4834416273413</v>
      </c>
      <c r="Z168" s="18">
        <v>7576.3970146953397</v>
      </c>
      <c r="AA168" s="18">
        <v>22475.367138304802</v>
      </c>
    </row>
    <row r="169" spans="1:27" s="18" customFormat="1" ht="13" x14ac:dyDescent="0.15">
      <c r="A169" s="39">
        <v>7563</v>
      </c>
      <c r="B169" s="18" t="s">
        <v>126</v>
      </c>
      <c r="C169" s="18" t="s">
        <v>101</v>
      </c>
      <c r="D169" s="18" t="s">
        <v>102</v>
      </c>
      <c r="E169" s="19" t="s">
        <v>103</v>
      </c>
      <c r="F169" s="18">
        <v>0.96176852565327819</v>
      </c>
      <c r="G169" s="18">
        <v>2.7173190049520077E-3</v>
      </c>
      <c r="H169" s="18">
        <v>2.2349517884939276</v>
      </c>
      <c r="I169" s="18">
        <v>7.518329102170207E-3</v>
      </c>
      <c r="J169" s="18">
        <v>15.961990967874865</v>
      </c>
      <c r="K169" s="18">
        <v>9.7787625146465371E-2</v>
      </c>
      <c r="L169" s="18">
        <v>15.35172517090832</v>
      </c>
      <c r="M169" s="18">
        <v>9.8509426963294122E-2</v>
      </c>
      <c r="N169" s="18">
        <v>35.674297390804021</v>
      </c>
      <c r="O169" s="18">
        <v>0.16829172733757658</v>
      </c>
      <c r="Q169" s="18">
        <v>0.1079970256051368</v>
      </c>
      <c r="R169" s="18">
        <v>3614.0287480831694</v>
      </c>
      <c r="S169" s="18">
        <v>57749.016080964924</v>
      </c>
      <c r="T169" s="18">
        <v>56221.936022356305</v>
      </c>
      <c r="U169" s="18">
        <v>131803.04652459201</v>
      </c>
      <c r="V169" s="18">
        <v>24.191045434620023</v>
      </c>
      <c r="W169" s="18">
        <v>46.77432580645177</v>
      </c>
      <c r="X169" s="18">
        <v>173926629.0998024</v>
      </c>
      <c r="Y169" s="18">
        <v>815.3889419702997</v>
      </c>
      <c r="Z169" s="18">
        <v>4685.3565595214086</v>
      </c>
      <c r="AA169" s="18">
        <v>24037.241676962938</v>
      </c>
    </row>
    <row r="170" spans="1:27" s="18" customFormat="1" ht="13" x14ac:dyDescent="0.15">
      <c r="A170" s="39">
        <v>7563</v>
      </c>
      <c r="B170" s="18" t="s">
        <v>126</v>
      </c>
      <c r="C170" s="18" t="s">
        <v>101</v>
      </c>
      <c r="D170" s="18" t="s">
        <v>102</v>
      </c>
      <c r="E170" s="19" t="s">
        <v>103</v>
      </c>
      <c r="F170" s="18">
        <v>0.96225507865171389</v>
      </c>
      <c r="G170" s="18">
        <v>2.3683164097333754E-3</v>
      </c>
      <c r="H170" s="18">
        <v>2.2307347338409156</v>
      </c>
      <c r="I170" s="18">
        <v>3.4030294049416476E-3</v>
      </c>
      <c r="J170" s="18">
        <v>16.041272138293845</v>
      </c>
      <c r="K170" s="18">
        <v>6.7445420914818699E-2</v>
      </c>
      <c r="L170" s="18">
        <v>15.435779814197915</v>
      </c>
      <c r="M170" s="18">
        <v>6.6801797370500599E-2</v>
      </c>
      <c r="N170" s="18">
        <v>35.783838038334075</v>
      </c>
      <c r="O170" s="18">
        <v>0.15949323444051733</v>
      </c>
      <c r="Q170" s="18">
        <v>7.3632493610719152</v>
      </c>
      <c r="R170" s="18">
        <v>5758.221659302144</v>
      </c>
      <c r="S170" s="18">
        <v>92467.846885187741</v>
      </c>
      <c r="T170" s="18">
        <v>90057.589474185719</v>
      </c>
      <c r="U170" s="18">
        <v>210621.00821961163</v>
      </c>
      <c r="V170" s="18">
        <v>10.752698566308284</v>
      </c>
      <c r="W170" s="18">
        <v>24.910431720429987</v>
      </c>
      <c r="X170" s="18">
        <v>164249088.18597871</v>
      </c>
      <c r="Y170" s="18">
        <v>1096.7236865903087</v>
      </c>
      <c r="Z170" s="18">
        <v>5838.1466921146794</v>
      </c>
      <c r="AA170" s="18">
        <v>18547.687725650645</v>
      </c>
    </row>
    <row r="171" spans="1:27" s="18" customFormat="1" ht="13" x14ac:dyDescent="0.15">
      <c r="A171" s="39">
        <v>7563</v>
      </c>
      <c r="B171" s="18" t="s">
        <v>126</v>
      </c>
      <c r="C171" s="18" t="s">
        <v>101</v>
      </c>
      <c r="D171" s="18" t="s">
        <v>102</v>
      </c>
      <c r="E171" s="19" t="s">
        <v>103</v>
      </c>
      <c r="F171" s="18">
        <v>0.96268828444364329</v>
      </c>
      <c r="G171" s="18">
        <v>3.7380613114288857E-3</v>
      </c>
      <c r="H171" s="18">
        <v>2.2332446176108607</v>
      </c>
      <c r="I171" s="18">
        <v>6.920685153836632E-3</v>
      </c>
      <c r="J171" s="18">
        <v>15.990314104879632</v>
      </c>
      <c r="K171" s="18">
        <v>5.5852481166293752E-2</v>
      </c>
      <c r="L171" s="18">
        <v>15.39367114907351</v>
      </c>
      <c r="M171" s="18">
        <v>6.5740793865153663E-2</v>
      </c>
      <c r="N171" s="18">
        <v>35.710291379515532</v>
      </c>
      <c r="O171" s="18">
        <v>0.11628108718364076</v>
      </c>
      <c r="Q171" s="18">
        <v>10.793353698521813</v>
      </c>
      <c r="R171" s="18">
        <v>2815.1677589243282</v>
      </c>
      <c r="S171" s="18">
        <v>45062.813207224855</v>
      </c>
      <c r="T171" s="18">
        <v>43892.656143779546</v>
      </c>
      <c r="U171" s="18">
        <v>102723.70644089546</v>
      </c>
      <c r="V171" s="18">
        <v>36.881214356435507</v>
      </c>
      <c r="W171" s="18">
        <v>56.43567871287128</v>
      </c>
      <c r="X171" s="18">
        <v>162045465.48893282</v>
      </c>
      <c r="Y171" s="18">
        <v>1077.7148297280842</v>
      </c>
      <c r="Z171" s="18">
        <v>5835.3461871287091</v>
      </c>
      <c r="AA171" s="18">
        <v>18595.571049081675</v>
      </c>
    </row>
    <row r="172" spans="1:27" s="18" customFormat="1" ht="13" x14ac:dyDescent="0.15">
      <c r="A172" s="39">
        <v>7563</v>
      </c>
      <c r="B172" s="18" t="s">
        <v>126</v>
      </c>
      <c r="C172" s="18" t="s">
        <v>101</v>
      </c>
      <c r="D172" s="18" t="s">
        <v>102</v>
      </c>
      <c r="E172" s="19" t="s">
        <v>103</v>
      </c>
      <c r="F172" s="18">
        <v>0.9640762488509651</v>
      </c>
      <c r="G172" s="18">
        <v>3.1517654010249493E-3</v>
      </c>
      <c r="H172" s="18">
        <v>2.2314774240296158</v>
      </c>
      <c r="I172" s="18">
        <v>4.5726368492607482E-3</v>
      </c>
      <c r="J172" s="18">
        <v>16.027914832522836</v>
      </c>
      <c r="K172" s="18">
        <v>6.7459212649890354E-2</v>
      </c>
      <c r="L172" s="18">
        <v>15.452115461991408</v>
      </c>
      <c r="M172" s="18">
        <v>7.0323090804860849E-2</v>
      </c>
      <c r="N172" s="18">
        <v>35.765940852280799</v>
      </c>
      <c r="O172" s="18">
        <v>0.18744539956534464</v>
      </c>
      <c r="Q172" s="18">
        <v>3.9323389688247055</v>
      </c>
      <c r="R172" s="18">
        <v>5247.1988357415821</v>
      </c>
      <c r="S172" s="18">
        <v>84190.61024084987</v>
      </c>
      <c r="T172" s="18">
        <v>82132.116899053712</v>
      </c>
      <c r="U172" s="18">
        <v>191787.74799379823</v>
      </c>
      <c r="V172" s="18">
        <v>32.259113978494689</v>
      </c>
      <c r="W172" s="18">
        <v>7.7009292204946522</v>
      </c>
      <c r="X172" s="18">
        <v>152472361.21007374</v>
      </c>
      <c r="Y172" s="18">
        <v>1407.7317317784477</v>
      </c>
      <c r="Z172" s="18">
        <v>5934.9305630824338</v>
      </c>
      <c r="AA172" s="18">
        <v>22185.525580142366</v>
      </c>
    </row>
    <row r="173" spans="1:27" s="21" customFormat="1" ht="13" x14ac:dyDescent="0.15">
      <c r="A173" s="44">
        <v>7563</v>
      </c>
      <c r="B173" s="21" t="s">
        <v>126</v>
      </c>
      <c r="C173" s="21" t="s">
        <v>101</v>
      </c>
      <c r="D173" s="21" t="s">
        <v>102</v>
      </c>
      <c r="E173" s="20" t="s">
        <v>103</v>
      </c>
      <c r="F173" s="21">
        <v>0.96954225375117109</v>
      </c>
      <c r="G173" s="21">
        <v>8.4250404235508471E-3</v>
      </c>
      <c r="H173" s="21">
        <v>2.2547419316388404</v>
      </c>
      <c r="I173" s="21">
        <v>1.1351360685451322E-2</v>
      </c>
      <c r="J173" s="21">
        <v>15.844944439522227</v>
      </c>
      <c r="K173" s="21">
        <v>0.19897665051579899</v>
      </c>
      <c r="L173" s="21">
        <v>15.362325358631084</v>
      </c>
      <c r="M173" s="21">
        <v>0.22648923040966365</v>
      </c>
      <c r="N173" s="21">
        <v>35.726264414347753</v>
      </c>
      <c r="O173" s="21">
        <v>0.42633518593831271</v>
      </c>
      <c r="Q173" s="21">
        <v>6.8745743401983823</v>
      </c>
      <c r="R173" s="21">
        <v>2369.5935615780804</v>
      </c>
      <c r="S173" s="21">
        <v>37585.274023035847</v>
      </c>
      <c r="T173" s="21">
        <v>36861.527001945084</v>
      </c>
      <c r="U173" s="21">
        <v>86483.742113501168</v>
      </c>
      <c r="V173" s="21">
        <v>2.1052615789473439</v>
      </c>
      <c r="W173" s="21">
        <v>31.579030526315787</v>
      </c>
      <c r="X173" s="21">
        <v>170181908.36725706</v>
      </c>
      <c r="Y173" s="21">
        <v>1152.6770382227335</v>
      </c>
      <c r="Z173" s="21">
        <v>7459.7804789473685</v>
      </c>
      <c r="AA173" s="21">
        <v>30340.342160678898</v>
      </c>
    </row>
    <row r="174" spans="1:27" s="18" customFormat="1" ht="13" x14ac:dyDescent="0.15">
      <c r="A174" s="39">
        <v>7580</v>
      </c>
      <c r="B174" s="18" t="s">
        <v>126</v>
      </c>
      <c r="C174" s="18" t="s">
        <v>101</v>
      </c>
      <c r="D174" s="18" t="s">
        <v>102</v>
      </c>
      <c r="E174" s="19" t="s">
        <v>103</v>
      </c>
      <c r="F174" s="18">
        <v>0.95922921777194636</v>
      </c>
      <c r="G174" s="18">
        <v>1.859412633835671E-3</v>
      </c>
      <c r="H174" s="18">
        <v>2.2230451092042292</v>
      </c>
      <c r="I174" s="18">
        <v>5.7060689528783109E-3</v>
      </c>
      <c r="J174" s="18">
        <v>16.06668707191826</v>
      </c>
      <c r="K174" s="18">
        <v>8.4501623572925705E-2</v>
      </c>
      <c r="L174" s="18">
        <v>15.411612715297791</v>
      </c>
      <c r="M174" s="18">
        <v>7.5519571112415862E-2</v>
      </c>
      <c r="N174" s="18">
        <v>35.716950597099213</v>
      </c>
      <c r="O174" s="18">
        <v>0.16676106763516038</v>
      </c>
      <c r="Q174" s="18">
        <v>3.2538471674270681</v>
      </c>
      <c r="R174" s="18">
        <v>4505.564430098686</v>
      </c>
      <c r="S174" s="18">
        <v>72462.920882001417</v>
      </c>
      <c r="T174" s="18">
        <v>70242.676296250705</v>
      </c>
      <c r="U174" s="18">
        <v>164236.17329952552</v>
      </c>
      <c r="V174" s="18">
        <v>7.7060865591399139</v>
      </c>
      <c r="W174" s="18">
        <v>44.262807620999837</v>
      </c>
      <c r="X174" s="18">
        <v>188279050.19309908</v>
      </c>
      <c r="Y174" s="18">
        <v>1750.1171313387931</v>
      </c>
      <c r="Z174" s="18">
        <v>4343.8720327956844</v>
      </c>
      <c r="AA174" s="18">
        <v>13162.525318586431</v>
      </c>
    </row>
    <row r="175" spans="1:27" s="18" customFormat="1" ht="13" x14ac:dyDescent="0.15">
      <c r="A175" s="39">
        <v>7580</v>
      </c>
      <c r="B175" s="18" t="s">
        <v>126</v>
      </c>
      <c r="C175" s="18" t="s">
        <v>101</v>
      </c>
      <c r="D175" s="18" t="s">
        <v>102</v>
      </c>
      <c r="E175" s="19" t="s">
        <v>103</v>
      </c>
      <c r="F175" s="18">
        <v>0.95926492982744127</v>
      </c>
      <c r="G175" s="18">
        <v>2.3616676162945727E-3</v>
      </c>
      <c r="H175" s="18">
        <v>2.2256946901919195</v>
      </c>
      <c r="I175" s="18">
        <v>4.3520751337416111E-3</v>
      </c>
      <c r="J175" s="18">
        <v>16.178309802377026</v>
      </c>
      <c r="K175" s="18">
        <v>4.3393848249343968E-2</v>
      </c>
      <c r="L175" s="18">
        <v>15.51925944654506</v>
      </c>
      <c r="M175" s="18">
        <v>3.3403164222966235E-2</v>
      </c>
      <c r="N175" s="18">
        <v>36.007947303583265</v>
      </c>
      <c r="O175" s="18">
        <v>7.5224179480145814E-2</v>
      </c>
      <c r="Q175" s="18">
        <v>8.4248462911018329</v>
      </c>
      <c r="R175" s="18">
        <v>8241.7935713819934</v>
      </c>
      <c r="S175" s="18">
        <v>133472.53512875186</v>
      </c>
      <c r="T175" s="18">
        <v>129334.43707753629</v>
      </c>
      <c r="U175" s="18">
        <v>302751.90757972561</v>
      </c>
      <c r="V175" s="18">
        <v>374.92040215053743</v>
      </c>
      <c r="W175" s="18">
        <v>445.5319025089608</v>
      </c>
      <c r="X175" s="18">
        <v>196233598.33405972</v>
      </c>
      <c r="Y175" s="18">
        <v>1225.4162166900408</v>
      </c>
      <c r="Z175" s="18">
        <v>6072.9559215053723</v>
      </c>
      <c r="AA175" s="18">
        <v>18100.286130668552</v>
      </c>
    </row>
    <row r="176" spans="1:27" s="18" customFormat="1" ht="13" x14ac:dyDescent="0.15">
      <c r="A176" s="39">
        <v>7580</v>
      </c>
      <c r="B176" s="18" t="s">
        <v>126</v>
      </c>
      <c r="C176" s="18" t="s">
        <v>101</v>
      </c>
      <c r="D176" s="18" t="s">
        <v>102</v>
      </c>
      <c r="E176" s="19" t="s">
        <v>103</v>
      </c>
      <c r="F176" s="18">
        <v>0.96007093926384313</v>
      </c>
      <c r="G176" s="18">
        <v>2.624461742529022E-3</v>
      </c>
      <c r="H176" s="18">
        <v>2.2259882392724437</v>
      </c>
      <c r="I176" s="18">
        <v>5.4523559470568504E-3</v>
      </c>
      <c r="J176" s="18">
        <v>16.062469904435407</v>
      </c>
      <c r="K176" s="18">
        <v>7.6028380515406904E-2</v>
      </c>
      <c r="L176" s="18">
        <v>15.421085633422333</v>
      </c>
      <c r="M176" s="18">
        <v>7.6670017617369648E-2</v>
      </c>
      <c r="N176" s="18">
        <v>35.754841219408824</v>
      </c>
      <c r="O176" s="18">
        <v>0.12266329968251007</v>
      </c>
      <c r="Q176" s="18">
        <v>12.912262368169927</v>
      </c>
      <c r="R176" s="18">
        <v>3769.5595002254236</v>
      </c>
      <c r="S176" s="18">
        <v>60609.490718416208</v>
      </c>
      <c r="T176" s="18">
        <v>58785.720881769412</v>
      </c>
      <c r="U176" s="18">
        <v>137510.60331420039</v>
      </c>
      <c r="V176" s="18">
        <v>191.22223548387069</v>
      </c>
      <c r="W176" s="18">
        <v>60.571003857558992</v>
      </c>
      <c r="X176" s="18">
        <v>195355780.41469914</v>
      </c>
      <c r="Y176" s="18">
        <v>1386.1628623771933</v>
      </c>
      <c r="Z176" s="18">
        <v>5061.8509396057216</v>
      </c>
      <c r="AA176" s="18">
        <v>29484.620839160914</v>
      </c>
    </row>
    <row r="177" spans="1:27" s="18" customFormat="1" ht="13" x14ac:dyDescent="0.15">
      <c r="A177" s="39">
        <v>7580</v>
      </c>
      <c r="B177" s="18" t="s">
        <v>126</v>
      </c>
      <c r="C177" s="18" t="s">
        <v>101</v>
      </c>
      <c r="D177" s="18" t="s">
        <v>102</v>
      </c>
      <c r="E177" s="19" t="s">
        <v>103</v>
      </c>
      <c r="F177" s="18">
        <v>0.96012398040605096</v>
      </c>
      <c r="G177" s="18">
        <v>2.2848027727052495E-3</v>
      </c>
      <c r="H177" s="18">
        <v>2.2350090737162005</v>
      </c>
      <c r="I177" s="18">
        <v>4.6140839350528691E-3</v>
      </c>
      <c r="J177" s="18">
        <v>16.039762815410857</v>
      </c>
      <c r="K177" s="18">
        <v>4.0650317352268234E-2</v>
      </c>
      <c r="L177" s="18">
        <v>15.400139229045974</v>
      </c>
      <c r="M177" s="18">
        <v>4.3320317122724383E-2</v>
      </c>
      <c r="N177" s="18">
        <v>35.849001290247529</v>
      </c>
      <c r="O177" s="18">
        <v>0.10005881600402901</v>
      </c>
      <c r="Q177" s="18">
        <v>14.119289690225838</v>
      </c>
      <c r="R177" s="18">
        <v>9028.9958504459919</v>
      </c>
      <c r="S177" s="18">
        <v>144970.58401471248</v>
      </c>
      <c r="T177" s="18">
        <v>140689.58200049461</v>
      </c>
      <c r="U177" s="18">
        <v>330410.37023659586</v>
      </c>
      <c r="V177" s="18">
        <v>241.46174811456984</v>
      </c>
      <c r="W177" s="18">
        <v>559.2702452606643</v>
      </c>
      <c r="X177" s="18">
        <v>169109180.35530242</v>
      </c>
      <c r="Y177" s="18">
        <v>4988.775755233889</v>
      </c>
      <c r="Z177" s="18">
        <v>6688.5209036541028</v>
      </c>
      <c r="AA177" s="18">
        <v>61348.826612301527</v>
      </c>
    </row>
    <row r="178" spans="1:27" s="18" customFormat="1" ht="13" x14ac:dyDescent="0.15">
      <c r="A178" s="39">
        <v>7580</v>
      </c>
      <c r="B178" s="18" t="s">
        <v>126</v>
      </c>
      <c r="C178" s="18" t="s">
        <v>101</v>
      </c>
      <c r="D178" s="18" t="s">
        <v>102</v>
      </c>
      <c r="E178" s="19" t="s">
        <v>103</v>
      </c>
      <c r="F178" s="18">
        <v>0.96027992677300111</v>
      </c>
      <c r="G178" s="18">
        <v>1.623731847861503E-3</v>
      </c>
      <c r="H178" s="18">
        <v>2.2269557254492014</v>
      </c>
      <c r="I178" s="18">
        <v>4.8580497923998538E-3</v>
      </c>
      <c r="J178" s="18">
        <v>16.10174321645724</v>
      </c>
      <c r="K178" s="18">
        <v>8.2271494961900518E-2</v>
      </c>
      <c r="L178" s="18">
        <v>15.462158398572814</v>
      </c>
      <c r="M178" s="18">
        <v>6.7996099873050594E-2</v>
      </c>
      <c r="N178" s="18">
        <v>35.857852388908107</v>
      </c>
      <c r="O178" s="18">
        <v>0.15657348370918081</v>
      </c>
      <c r="Q178" s="18">
        <v>10.454533729145602</v>
      </c>
      <c r="R178" s="18">
        <v>8359.7728880726736</v>
      </c>
      <c r="S178" s="18">
        <v>134743.77894978729</v>
      </c>
      <c r="T178" s="18">
        <v>130772.11620847574</v>
      </c>
      <c r="U178" s="18">
        <v>305963.57526394416</v>
      </c>
      <c r="V178" s="18">
        <v>2.3271866532580141</v>
      </c>
      <c r="W178" s="18">
        <v>26.881753763440344</v>
      </c>
      <c r="X178" s="18">
        <v>180919358.80300638</v>
      </c>
      <c r="Y178" s="18">
        <v>1760.8132282986503</v>
      </c>
      <c r="Z178" s="18">
        <v>4979.3693802867301</v>
      </c>
      <c r="AA178" s="18">
        <v>18563.045602109323</v>
      </c>
    </row>
    <row r="179" spans="1:27" s="18" customFormat="1" ht="13" x14ac:dyDescent="0.15">
      <c r="A179" s="39">
        <v>7580</v>
      </c>
      <c r="B179" s="18" t="s">
        <v>126</v>
      </c>
      <c r="C179" s="18" t="s">
        <v>101</v>
      </c>
      <c r="D179" s="18" t="s">
        <v>102</v>
      </c>
      <c r="E179" s="19" t="s">
        <v>103</v>
      </c>
      <c r="F179" s="18">
        <v>0.9604775667182831</v>
      </c>
      <c r="G179" s="18">
        <v>2.5596698507420433E-3</v>
      </c>
      <c r="H179" s="18">
        <v>2.2300059047918701</v>
      </c>
      <c r="I179" s="18">
        <v>5.092104084856019E-3</v>
      </c>
      <c r="J179" s="18">
        <v>16.03075092470829</v>
      </c>
      <c r="K179" s="18">
        <v>6.7854018598347485E-2</v>
      </c>
      <c r="L179" s="18">
        <v>15.397150393326399</v>
      </c>
      <c r="M179" s="18">
        <v>9.891792193740824E-2</v>
      </c>
      <c r="N179" s="18">
        <v>35.748635686567141</v>
      </c>
      <c r="O179" s="18">
        <v>0.17929158709374879</v>
      </c>
      <c r="Q179" s="18">
        <v>18.174390179578161</v>
      </c>
      <c r="R179" s="18">
        <v>5534.9876406253161</v>
      </c>
      <c r="S179" s="18">
        <v>88819.222834598389</v>
      </c>
      <c r="T179" s="18">
        <v>86165.636294032374</v>
      </c>
      <c r="U179" s="18">
        <v>201836.36996154045</v>
      </c>
      <c r="V179" s="18">
        <v>294.53832452355323</v>
      </c>
      <c r="W179" s="18">
        <v>90.702436053130754</v>
      </c>
      <c r="X179" s="18">
        <v>204585392.19340169</v>
      </c>
      <c r="Y179" s="18">
        <v>901.19717261090182</v>
      </c>
      <c r="Z179" s="18">
        <v>6416.364445041655</v>
      </c>
      <c r="AA179" s="18">
        <v>23303.622112874342</v>
      </c>
    </row>
    <row r="180" spans="1:27" s="18" customFormat="1" ht="13" x14ac:dyDescent="0.15">
      <c r="A180" s="39">
        <v>7580</v>
      </c>
      <c r="B180" s="18" t="s">
        <v>126</v>
      </c>
      <c r="C180" s="18" t="s">
        <v>101</v>
      </c>
      <c r="D180" s="18" t="s">
        <v>102</v>
      </c>
      <c r="E180" s="19" t="s">
        <v>103</v>
      </c>
      <c r="F180" s="18">
        <v>0.96075859364232419</v>
      </c>
      <c r="G180" s="18">
        <v>2.9161476700353115E-3</v>
      </c>
      <c r="H180" s="18">
        <v>2.2292947578975917</v>
      </c>
      <c r="I180" s="18">
        <v>6.9496979056264726E-3</v>
      </c>
      <c r="J180" s="18">
        <v>16.098337829220856</v>
      </c>
      <c r="K180" s="18">
        <v>7.5120173187911241E-2</v>
      </c>
      <c r="L180" s="18">
        <v>15.466589357905452</v>
      </c>
      <c r="M180" s="18">
        <v>6.5869524580396549E-2</v>
      </c>
      <c r="N180" s="18">
        <v>35.887903607706185</v>
      </c>
      <c r="O180" s="18">
        <v>0.15566345049632979</v>
      </c>
      <c r="Q180" s="18">
        <v>21.531541754401228</v>
      </c>
      <c r="R180" s="18">
        <v>3942.7955153334601</v>
      </c>
      <c r="S180" s="18">
        <v>63536.201869345459</v>
      </c>
      <c r="T180" s="18">
        <v>61649.850737983244</v>
      </c>
      <c r="U180" s="18">
        <v>144322.02005646005</v>
      </c>
      <c r="V180" s="18">
        <v>1970.2198849593512</v>
      </c>
      <c r="W180" s="18">
        <v>40.040703455284486</v>
      </c>
      <c r="X180" s="18">
        <v>193855059.23062563</v>
      </c>
      <c r="Y180" s="18">
        <v>1658.2658236094048</v>
      </c>
      <c r="Z180" s="18">
        <v>12764.609330894316</v>
      </c>
      <c r="AA180" s="18">
        <v>27815.051136134934</v>
      </c>
    </row>
    <row r="181" spans="1:27" s="18" customFormat="1" ht="13" x14ac:dyDescent="0.15">
      <c r="A181" s="39">
        <v>7580</v>
      </c>
      <c r="B181" s="18" t="s">
        <v>126</v>
      </c>
      <c r="C181" s="18" t="s">
        <v>101</v>
      </c>
      <c r="D181" s="18" t="s">
        <v>102</v>
      </c>
      <c r="E181" s="19" t="s">
        <v>103</v>
      </c>
      <c r="F181" s="18">
        <v>0.96111502646391944</v>
      </c>
      <c r="G181" s="18">
        <v>3.6024212029188989E-3</v>
      </c>
      <c r="H181" s="18">
        <v>2.230440682992755</v>
      </c>
      <c r="I181" s="18">
        <v>7.914479850609871E-3</v>
      </c>
      <c r="J181" s="18">
        <v>16.071984231461656</v>
      </c>
      <c r="K181" s="18">
        <v>0.1139967067516417</v>
      </c>
      <c r="L181" s="18">
        <v>15.447001895115005</v>
      </c>
      <c r="M181" s="18">
        <v>0.12141456908328237</v>
      </c>
      <c r="N181" s="18">
        <v>35.847585130678368</v>
      </c>
      <c r="O181" s="18">
        <v>0.30805144403569829</v>
      </c>
      <c r="Q181" s="18">
        <v>11.222387893635162</v>
      </c>
      <c r="R181" s="18">
        <v>1837.1049018501394</v>
      </c>
      <c r="S181" s="18">
        <v>29555.804980434794</v>
      </c>
      <c r="T181" s="18">
        <v>28703.549569822058</v>
      </c>
      <c r="U181" s="18">
        <v>67203.797716362184</v>
      </c>
      <c r="V181" s="18">
        <v>41.507527813719015</v>
      </c>
      <c r="W181" s="18">
        <v>20.787774179431146</v>
      </c>
      <c r="X181" s="18">
        <v>174166708.3017869</v>
      </c>
      <c r="Y181" s="18">
        <v>692.39568369644815</v>
      </c>
      <c r="Z181" s="18">
        <v>3897.7121975929945</v>
      </c>
      <c r="AA181" s="18">
        <v>25009.797707011672</v>
      </c>
    </row>
    <row r="182" spans="1:27" s="18" customFormat="1" ht="13" x14ac:dyDescent="0.15">
      <c r="A182" s="39">
        <v>7580</v>
      </c>
      <c r="B182" s="18" t="s">
        <v>126</v>
      </c>
      <c r="C182" s="18" t="s">
        <v>101</v>
      </c>
      <c r="D182" s="18" t="s">
        <v>102</v>
      </c>
      <c r="E182" s="19" t="s">
        <v>103</v>
      </c>
      <c r="F182" s="18">
        <v>0.96219456561468597</v>
      </c>
      <c r="G182" s="18">
        <v>2.3722191546460911E-3</v>
      </c>
      <c r="H182" s="18">
        <v>2.2292617374563344</v>
      </c>
      <c r="I182" s="18">
        <v>4.7942966296082813E-3</v>
      </c>
      <c r="J182" s="18">
        <v>15.978103796447726</v>
      </c>
      <c r="K182" s="18">
        <v>6.6935397597650437E-2</v>
      </c>
      <c r="L182" s="18">
        <v>15.374017058612051</v>
      </c>
      <c r="M182" s="18">
        <v>6.5028565427434792E-2</v>
      </c>
      <c r="N182" s="18">
        <v>35.619336326712343</v>
      </c>
      <c r="O182" s="18">
        <v>0.12616494169140172</v>
      </c>
      <c r="Q182" s="18">
        <v>9.0846803537814118</v>
      </c>
      <c r="R182" s="18">
        <v>4826.7797249285877</v>
      </c>
      <c r="S182" s="18">
        <v>77200.174536456063</v>
      </c>
      <c r="T182" s="18">
        <v>75012.678656086719</v>
      </c>
      <c r="U182" s="18">
        <v>175339.98383219869</v>
      </c>
      <c r="V182" s="18">
        <v>235.30800304659508</v>
      </c>
      <c r="W182" s="18">
        <v>87.634736021504935</v>
      </c>
      <c r="X182" s="18">
        <v>203283185.5563823</v>
      </c>
      <c r="Y182" s="18">
        <v>1076.0248159781884</v>
      </c>
      <c r="Z182" s="18">
        <v>6373.2824806451572</v>
      </c>
      <c r="AA182" s="18">
        <v>25095.435003965798</v>
      </c>
    </row>
    <row r="183" spans="1:27" s="18" customFormat="1" ht="13" x14ac:dyDescent="0.15">
      <c r="A183" s="39">
        <v>7580</v>
      </c>
      <c r="B183" s="18" t="s">
        <v>126</v>
      </c>
      <c r="C183" s="18" t="s">
        <v>101</v>
      </c>
      <c r="D183" s="18" t="s">
        <v>102</v>
      </c>
      <c r="E183" s="19" t="s">
        <v>103</v>
      </c>
      <c r="F183" s="18">
        <v>0.9624786432729</v>
      </c>
      <c r="G183" s="18">
        <v>3.3315736478877465E-3</v>
      </c>
      <c r="H183" s="18">
        <v>2.2462117405573787</v>
      </c>
      <c r="I183" s="18">
        <v>6.067570399032894E-3</v>
      </c>
      <c r="J183" s="18">
        <v>15.923475265669474</v>
      </c>
      <c r="K183" s="18">
        <v>6.1854205353252062E-2</v>
      </c>
      <c r="L183" s="18">
        <v>15.325980749505957</v>
      </c>
      <c r="M183" s="18">
        <v>9.6236429104597274E-2</v>
      </c>
      <c r="N183" s="18">
        <v>35.767472004241426</v>
      </c>
      <c r="O183" s="18">
        <v>0.17906553863164076</v>
      </c>
      <c r="Q183" s="18">
        <v>1E-4</v>
      </c>
      <c r="R183" s="18">
        <v>2384.8336150434297</v>
      </c>
      <c r="S183" s="18">
        <v>38013.198820565034</v>
      </c>
      <c r="T183" s="18">
        <v>36965.619609428541</v>
      </c>
      <c r="U183" s="18">
        <v>87036.506213335684</v>
      </c>
      <c r="V183" s="18">
        <v>12.6016158536587</v>
      </c>
      <c r="W183" s="18">
        <v>11.788608739837544</v>
      </c>
      <c r="X183" s="18">
        <v>196263771.18942508</v>
      </c>
      <c r="Y183" s="18">
        <v>501.73273015295376</v>
      </c>
      <c r="Z183" s="18">
        <v>4094.5768121658725</v>
      </c>
      <c r="AA183" s="18">
        <v>26385.62270930567</v>
      </c>
    </row>
    <row r="184" spans="1:27" s="18" customFormat="1" ht="13" x14ac:dyDescent="0.15">
      <c r="A184" s="39"/>
    </row>
    <row r="185" spans="1:27" s="23" customFormat="1" ht="13" x14ac:dyDescent="0.15">
      <c r="A185" s="35"/>
    </row>
    <row r="186" spans="1:27" s="23" customFormat="1" ht="13" x14ac:dyDescent="0.15">
      <c r="A186" s="35"/>
    </row>
    <row r="187" spans="1:27" s="18" customFormat="1" ht="13" x14ac:dyDescent="0.15">
      <c r="A187" s="39"/>
    </row>
    <row r="188" spans="1:27" s="18" customFormat="1" ht="13" x14ac:dyDescent="0.15">
      <c r="A188" s="35"/>
      <c r="B188" s="19"/>
      <c r="C188" s="19"/>
      <c r="D188" s="19"/>
      <c r="E188" s="19"/>
      <c r="F188" s="24" t="s">
        <v>127</v>
      </c>
      <c r="G188" s="24" t="s">
        <v>128</v>
      </c>
      <c r="H188" s="24" t="s">
        <v>129</v>
      </c>
      <c r="I188" s="24" t="s">
        <v>130</v>
      </c>
      <c r="J188" s="24" t="s">
        <v>131</v>
      </c>
      <c r="K188" s="24" t="s">
        <v>132</v>
      </c>
      <c r="L188" s="24" t="s">
        <v>133</v>
      </c>
      <c r="M188" s="24" t="s">
        <v>134</v>
      </c>
      <c r="N188" s="24" t="s">
        <v>135</v>
      </c>
      <c r="O188" s="25" t="s">
        <v>136</v>
      </c>
      <c r="P188" s="24" t="s">
        <v>137</v>
      </c>
      <c r="Q188" s="24" t="s">
        <v>138</v>
      </c>
      <c r="R188" s="24" t="s">
        <v>139</v>
      </c>
      <c r="S188" s="24" t="s">
        <v>140</v>
      </c>
      <c r="T188" s="26" t="s">
        <v>141</v>
      </c>
      <c r="U188" s="27"/>
      <c r="V188" s="27"/>
      <c r="W188" s="27"/>
      <c r="X188" s="25"/>
    </row>
    <row r="189" spans="1:27" s="18" customFormat="1" ht="13" x14ac:dyDescent="0.15">
      <c r="A189" s="35" t="s">
        <v>142</v>
      </c>
      <c r="B189" s="19" t="s">
        <v>143</v>
      </c>
      <c r="C189" s="19" t="s">
        <v>144</v>
      </c>
      <c r="D189" s="19" t="s">
        <v>145</v>
      </c>
      <c r="E189" s="19" t="s">
        <v>146</v>
      </c>
      <c r="F189" s="28" t="s">
        <v>147</v>
      </c>
      <c r="G189" s="28" t="s">
        <v>148</v>
      </c>
      <c r="H189" s="28" t="s">
        <v>149</v>
      </c>
      <c r="I189" s="28" t="s">
        <v>150</v>
      </c>
      <c r="J189" s="28" t="s">
        <v>151</v>
      </c>
      <c r="K189" s="28" t="s">
        <v>152</v>
      </c>
      <c r="L189" s="28"/>
      <c r="M189" s="28"/>
      <c r="N189" s="28"/>
      <c r="O189" s="29" t="s">
        <v>153</v>
      </c>
      <c r="P189" s="28"/>
      <c r="Q189" s="28"/>
      <c r="R189" s="28"/>
      <c r="S189" s="28"/>
      <c r="T189" s="30" t="s">
        <v>87</v>
      </c>
      <c r="U189" s="31" t="s">
        <v>88</v>
      </c>
      <c r="V189" s="31" t="s">
        <v>89</v>
      </c>
      <c r="W189" s="31" t="s">
        <v>84</v>
      </c>
      <c r="X189" s="32" t="s">
        <v>86</v>
      </c>
    </row>
    <row r="190" spans="1:27" s="18" customFormat="1" ht="13" x14ac:dyDescent="0.15">
      <c r="A190" s="35" t="s">
        <v>1</v>
      </c>
      <c r="B190" s="19" t="s">
        <v>154</v>
      </c>
      <c r="C190" s="19" t="s">
        <v>155</v>
      </c>
      <c r="D190" s="19"/>
      <c r="E190" s="19" t="s">
        <v>156</v>
      </c>
      <c r="F190" s="33">
        <v>32.638199999999998</v>
      </c>
      <c r="G190" s="33">
        <v>5.0990000000000001E-2</v>
      </c>
      <c r="H190" s="33">
        <f t="shared" ref="H190" si="0">0.8*G190</f>
        <v>4.0792000000000002E-2</v>
      </c>
      <c r="I190" s="33">
        <v>32.773000000000003</v>
      </c>
      <c r="J190" s="33">
        <f>0.15*G190</f>
        <v>7.6484999999999999E-3</v>
      </c>
      <c r="K190" s="33">
        <v>35.862699999999997</v>
      </c>
      <c r="L190" s="33">
        <v>35.504399999999997</v>
      </c>
      <c r="M190" s="33">
        <f>H190*(K190-L190)/(K190-F190)</f>
        <v>4.5327255698557915E-3</v>
      </c>
      <c r="N190" s="33">
        <f>H190-M190</f>
        <v>3.6259274430144213E-2</v>
      </c>
      <c r="O190" s="19">
        <f>N190*14297</f>
        <v>518.39884652777187</v>
      </c>
      <c r="P190" s="33">
        <v>5.9</v>
      </c>
      <c r="Q190" s="33">
        <v>9.8000000000000007</v>
      </c>
      <c r="R190" s="33">
        <f>P190*Q190/0.187</f>
        <v>309.19786096256689</v>
      </c>
      <c r="S190" s="33">
        <f>100*R190/O190</f>
        <v>59.644781818780999</v>
      </c>
      <c r="T190" s="34">
        <v>15.22311417735108</v>
      </c>
      <c r="U190" s="20">
        <v>15.159226280211804</v>
      </c>
      <c r="V190" s="20">
        <v>35.178057613460609</v>
      </c>
      <c r="W190" s="20">
        <v>0.9957678789413047</v>
      </c>
      <c r="X190" s="29">
        <v>2.3107270907437449</v>
      </c>
    </row>
    <row r="191" spans="1:27" s="18" customFormat="1" ht="13" x14ac:dyDescent="0.15">
      <c r="A191" s="39"/>
    </row>
    <row r="192" spans="1:27" s="18" customFormat="1" ht="13" x14ac:dyDescent="0.15">
      <c r="A192" s="39"/>
    </row>
    <row r="193" spans="1:1" s="18" customFormat="1" ht="13" x14ac:dyDescent="0.15">
      <c r="A193" s="39"/>
    </row>
    <row r="194" spans="1:1" s="18" customFormat="1" ht="13" x14ac:dyDescent="0.15">
      <c r="A194" s="39"/>
    </row>
    <row r="195" spans="1:1" s="18" customFormat="1" ht="13" x14ac:dyDescent="0.15">
      <c r="A195" s="39"/>
    </row>
    <row r="196" spans="1:1" s="18" customFormat="1" ht="13" x14ac:dyDescent="0.15">
      <c r="A196" s="39"/>
    </row>
    <row r="197" spans="1:1" s="18" customFormat="1" ht="13" x14ac:dyDescent="0.15">
      <c r="A197" s="39"/>
    </row>
    <row r="198" spans="1:1" s="18" customFormat="1" ht="13" x14ac:dyDescent="0.15">
      <c r="A198" s="39"/>
    </row>
    <row r="199" spans="1:1" s="18" customFormat="1" ht="13" x14ac:dyDescent="0.15">
      <c r="A199" s="39"/>
    </row>
    <row r="200" spans="1:1" s="18" customFormat="1" ht="13" x14ac:dyDescent="0.15">
      <c r="A200" s="39"/>
    </row>
    <row r="201" spans="1:1" s="18" customFormat="1" ht="13" x14ac:dyDescent="0.15">
      <c r="A201" s="39"/>
    </row>
    <row r="202" spans="1:1" s="18" customFormat="1" ht="13" x14ac:dyDescent="0.15">
      <c r="A202" s="39"/>
    </row>
    <row r="203" spans="1:1" s="18" customFormat="1" ht="13" x14ac:dyDescent="0.15">
      <c r="A203" s="39"/>
    </row>
    <row r="204" spans="1:1" s="18" customFormat="1" ht="13" x14ac:dyDescent="0.15">
      <c r="A204" s="39"/>
    </row>
    <row r="205" spans="1:1" s="18" customFormat="1" ht="13" x14ac:dyDescent="0.15">
      <c r="A205" s="39"/>
    </row>
    <row r="206" spans="1:1" s="18" customFormat="1" ht="13" x14ac:dyDescent="0.15">
      <c r="A206" s="39"/>
    </row>
    <row r="207" spans="1:1" s="18" customFormat="1" ht="13" x14ac:dyDescent="0.15">
      <c r="A207" s="39"/>
    </row>
    <row r="208" spans="1:1" s="18" customFormat="1" ht="13" x14ac:dyDescent="0.15">
      <c r="A208" s="39"/>
    </row>
    <row r="209" spans="1:1" s="18" customFormat="1" ht="13" x14ac:dyDescent="0.15">
      <c r="A209" s="39"/>
    </row>
    <row r="210" spans="1:1" s="18" customFormat="1" ht="13" x14ac:dyDescent="0.15">
      <c r="A210" s="39"/>
    </row>
    <row r="211" spans="1:1" s="18" customFormat="1" ht="13" x14ac:dyDescent="0.15">
      <c r="A211" s="39"/>
    </row>
    <row r="212" spans="1:1" s="18" customFormat="1" ht="13" x14ac:dyDescent="0.15">
      <c r="A212" s="39"/>
    </row>
    <row r="213" spans="1:1" s="18" customFormat="1" ht="13" x14ac:dyDescent="0.15">
      <c r="A213" s="39"/>
    </row>
    <row r="214" spans="1:1" s="18" customFormat="1" ht="13" x14ac:dyDescent="0.15">
      <c r="A214" s="39"/>
    </row>
    <row r="215" spans="1:1" s="18" customFormat="1" ht="13" x14ac:dyDescent="0.15">
      <c r="A215" s="39"/>
    </row>
    <row r="216" spans="1:1" s="18" customFormat="1" ht="13" x14ac:dyDescent="0.15">
      <c r="A216" s="39"/>
    </row>
    <row r="217" spans="1:1" s="18" customFormat="1" ht="13" x14ac:dyDescent="0.15">
      <c r="A217" s="39"/>
    </row>
    <row r="218" spans="1:1" s="18" customFormat="1" ht="13" x14ac:dyDescent="0.15">
      <c r="A218" s="39"/>
    </row>
    <row r="219" spans="1:1" s="18" customFormat="1" ht="13" x14ac:dyDescent="0.15">
      <c r="A219" s="39"/>
    </row>
    <row r="220" spans="1:1" s="18" customFormat="1" ht="13" x14ac:dyDescent="0.15">
      <c r="A220" s="39"/>
    </row>
    <row r="221" spans="1:1" s="18" customFormat="1" ht="13" x14ac:dyDescent="0.15">
      <c r="A221" s="39"/>
    </row>
    <row r="222" spans="1:1" s="18" customFormat="1" ht="13" x14ac:dyDescent="0.15">
      <c r="A222" s="39"/>
    </row>
    <row r="223" spans="1:1" s="18" customFormat="1" ht="13" x14ac:dyDescent="0.15">
      <c r="A223" s="39"/>
    </row>
    <row r="224" spans="1:1" s="18" customFormat="1" ht="13" x14ac:dyDescent="0.15">
      <c r="A224" s="39"/>
    </row>
    <row r="225" spans="1:1" s="18" customFormat="1" ht="13" x14ac:dyDescent="0.15">
      <c r="A225" s="39"/>
    </row>
    <row r="226" spans="1:1" s="18" customFormat="1" ht="13" x14ac:dyDescent="0.15">
      <c r="A226" s="39"/>
    </row>
    <row r="227" spans="1:1" s="18" customFormat="1" ht="13" x14ac:dyDescent="0.15">
      <c r="A227" s="39"/>
    </row>
    <row r="228" spans="1:1" s="18" customFormat="1" ht="13" x14ac:dyDescent="0.15">
      <c r="A228" s="39"/>
    </row>
    <row r="229" spans="1:1" s="18" customFormat="1" ht="13" x14ac:dyDescent="0.15">
      <c r="A229" s="39"/>
    </row>
    <row r="230" spans="1:1" s="18" customFormat="1" ht="13" x14ac:dyDescent="0.15">
      <c r="A230" s="39"/>
    </row>
    <row r="231" spans="1:1" s="18" customFormat="1" ht="13" x14ac:dyDescent="0.15">
      <c r="A231" s="39"/>
    </row>
    <row r="232" spans="1:1" s="18" customFormat="1" ht="13" x14ac:dyDescent="0.15">
      <c r="A232" s="39"/>
    </row>
    <row r="233" spans="1:1" s="18" customFormat="1" ht="13" x14ac:dyDescent="0.15">
      <c r="A233" s="39"/>
    </row>
    <row r="234" spans="1:1" s="18" customFormat="1" ht="13" x14ac:dyDescent="0.15">
      <c r="A234" s="39"/>
    </row>
    <row r="235" spans="1:1" s="18" customFormat="1" ht="13" x14ac:dyDescent="0.15">
      <c r="A235" s="39"/>
    </row>
    <row r="236" spans="1:1" s="18" customFormat="1" ht="13" x14ac:dyDescent="0.15">
      <c r="A236" s="39"/>
    </row>
    <row r="237" spans="1:1" s="18" customFormat="1" ht="13" x14ac:dyDescent="0.15">
      <c r="A237" s="39"/>
    </row>
    <row r="238" spans="1:1" s="18" customFormat="1" ht="13" x14ac:dyDescent="0.15">
      <c r="A238" s="39"/>
    </row>
    <row r="239" spans="1:1" s="18" customFormat="1" ht="13" x14ac:dyDescent="0.15">
      <c r="A239" s="39"/>
    </row>
    <row r="240" spans="1:1" s="18" customFormat="1" ht="13" x14ac:dyDescent="0.15">
      <c r="A240" s="39"/>
    </row>
    <row r="241" spans="1:1" s="18" customFormat="1" ht="13" x14ac:dyDescent="0.15">
      <c r="A241" s="39"/>
    </row>
    <row r="242" spans="1:1" s="18" customFormat="1" ht="13" x14ac:dyDescent="0.15">
      <c r="A242" s="39"/>
    </row>
    <row r="243" spans="1:1" s="18" customFormat="1" ht="13" x14ac:dyDescent="0.15">
      <c r="A243" s="39"/>
    </row>
    <row r="244" spans="1:1" s="18" customFormat="1" ht="13" x14ac:dyDescent="0.15">
      <c r="A244" s="39"/>
    </row>
    <row r="245" spans="1:1" s="18" customFormat="1" ht="13" x14ac:dyDescent="0.15">
      <c r="A245" s="39"/>
    </row>
    <row r="246" spans="1:1" s="18" customFormat="1" ht="13" x14ac:dyDescent="0.15">
      <c r="A246" s="39"/>
    </row>
    <row r="247" spans="1:1" s="18" customFormat="1" ht="13" x14ac:dyDescent="0.15">
      <c r="A247" s="39"/>
    </row>
    <row r="248" spans="1:1" s="18" customFormat="1" ht="13" x14ac:dyDescent="0.15">
      <c r="A248" s="39"/>
    </row>
    <row r="249" spans="1:1" s="18" customFormat="1" ht="13" x14ac:dyDescent="0.15">
      <c r="A249" s="39"/>
    </row>
    <row r="250" spans="1:1" s="18" customFormat="1" ht="13" x14ac:dyDescent="0.15">
      <c r="A250" s="39"/>
    </row>
    <row r="251" spans="1:1" s="18" customFormat="1" ht="13" x14ac:dyDescent="0.15">
      <c r="A251" s="39"/>
    </row>
    <row r="252" spans="1:1" s="18" customFormat="1" ht="13" x14ac:dyDescent="0.15">
      <c r="A252" s="39"/>
    </row>
    <row r="253" spans="1:1" s="18" customFormat="1" ht="13" x14ac:dyDescent="0.15">
      <c r="A253" s="39"/>
    </row>
    <row r="254" spans="1:1" s="18" customFormat="1" ht="13" x14ac:dyDescent="0.15">
      <c r="A254" s="39"/>
    </row>
    <row r="255" spans="1:1" s="18" customFormat="1" ht="13" x14ac:dyDescent="0.15">
      <c r="A255" s="39"/>
    </row>
    <row r="256" spans="1:1" s="18" customFormat="1" ht="13" x14ac:dyDescent="0.15">
      <c r="A256" s="39"/>
    </row>
    <row r="257" spans="1:1" s="18" customFormat="1" ht="13" x14ac:dyDescent="0.15">
      <c r="A257" s="39"/>
    </row>
    <row r="258" spans="1:1" s="18" customFormat="1" ht="13" x14ac:dyDescent="0.15">
      <c r="A258" s="39"/>
    </row>
    <row r="259" spans="1:1" s="18" customFormat="1" ht="13" x14ac:dyDescent="0.15">
      <c r="A259" s="39"/>
    </row>
    <row r="260" spans="1:1" s="18" customFormat="1" ht="13" x14ac:dyDescent="0.15">
      <c r="A260" s="39"/>
    </row>
    <row r="261" spans="1:1" s="18" customFormat="1" ht="13" x14ac:dyDescent="0.15">
      <c r="A261" s="39"/>
    </row>
    <row r="262" spans="1:1" s="18" customFormat="1" ht="13" x14ac:dyDescent="0.15">
      <c r="A262" s="39"/>
    </row>
    <row r="263" spans="1:1" s="18" customFormat="1" ht="13" x14ac:dyDescent="0.15">
      <c r="A263" s="39"/>
    </row>
    <row r="264" spans="1:1" s="18" customFormat="1" ht="13" x14ac:dyDescent="0.15">
      <c r="A264" s="39"/>
    </row>
    <row r="265" spans="1:1" s="18" customFormat="1" ht="13" x14ac:dyDescent="0.15">
      <c r="A265" s="39"/>
    </row>
    <row r="266" spans="1:1" s="18" customFormat="1" ht="13" x14ac:dyDescent="0.15">
      <c r="A266" s="39"/>
    </row>
    <row r="267" spans="1:1" s="18" customFormat="1" ht="13" x14ac:dyDescent="0.15">
      <c r="A267" s="39"/>
    </row>
    <row r="268" spans="1:1" s="18" customFormat="1" ht="13" x14ac:dyDescent="0.15">
      <c r="A268" s="39"/>
    </row>
    <row r="269" spans="1:1" s="18" customFormat="1" ht="13" x14ac:dyDescent="0.15">
      <c r="A269" s="39"/>
    </row>
    <row r="270" spans="1:1" s="18" customFormat="1" ht="13" x14ac:dyDescent="0.15">
      <c r="A270" s="39"/>
    </row>
    <row r="271" spans="1:1" s="18" customFormat="1" ht="13" x14ac:dyDescent="0.15">
      <c r="A271" s="39"/>
    </row>
    <row r="272" spans="1:1" s="18" customFormat="1" ht="13" x14ac:dyDescent="0.15">
      <c r="A272" s="39"/>
    </row>
    <row r="273" spans="1:1" s="18" customFormat="1" ht="13" x14ac:dyDescent="0.15">
      <c r="A273" s="39"/>
    </row>
    <row r="274" spans="1:1" s="18" customFormat="1" ht="13" x14ac:dyDescent="0.15">
      <c r="A274" s="39"/>
    </row>
    <row r="275" spans="1:1" s="18" customFormat="1" ht="13" x14ac:dyDescent="0.15">
      <c r="A275" s="39"/>
    </row>
    <row r="276" spans="1:1" s="18" customFormat="1" ht="13" x14ac:dyDescent="0.15">
      <c r="A276" s="39"/>
    </row>
    <row r="277" spans="1:1" s="18" customFormat="1" ht="13" x14ac:dyDescent="0.15">
      <c r="A277" s="39"/>
    </row>
    <row r="278" spans="1:1" s="18" customFormat="1" ht="13" x14ac:dyDescent="0.15">
      <c r="A278" s="39"/>
    </row>
    <row r="279" spans="1:1" s="18" customFormat="1" ht="13" x14ac:dyDescent="0.15">
      <c r="A279" s="39"/>
    </row>
    <row r="280" spans="1:1" s="18" customFormat="1" ht="13" x14ac:dyDescent="0.15">
      <c r="A280" s="39"/>
    </row>
    <row r="281" spans="1:1" s="18" customFormat="1" ht="13" x14ac:dyDescent="0.15">
      <c r="A281" s="39"/>
    </row>
    <row r="282" spans="1:1" s="18" customFormat="1" ht="13" x14ac:dyDescent="0.15">
      <c r="A282" s="39"/>
    </row>
    <row r="283" spans="1:1" s="18" customFormat="1" ht="13" x14ac:dyDescent="0.15">
      <c r="A283" s="39"/>
    </row>
    <row r="284" spans="1:1" s="18" customFormat="1" ht="13" x14ac:dyDescent="0.15">
      <c r="A284" s="39"/>
    </row>
    <row r="285" spans="1:1" s="18" customFormat="1" ht="13" x14ac:dyDescent="0.15">
      <c r="A285" s="39"/>
    </row>
    <row r="286" spans="1:1" s="18" customFormat="1" ht="13" x14ac:dyDescent="0.15">
      <c r="A286" s="39"/>
    </row>
    <row r="287" spans="1:1" s="18" customFormat="1" ht="13" x14ac:dyDescent="0.15">
      <c r="A287" s="39"/>
    </row>
    <row r="288" spans="1:1" s="18" customFormat="1" ht="13" x14ac:dyDescent="0.15">
      <c r="A288" s="39"/>
    </row>
    <row r="289" spans="1:1" s="18" customFormat="1" ht="13" x14ac:dyDescent="0.15">
      <c r="A289" s="39"/>
    </row>
    <row r="290" spans="1:1" s="18" customFormat="1" ht="13" x14ac:dyDescent="0.15">
      <c r="A290" s="39"/>
    </row>
    <row r="291" spans="1:1" s="18" customFormat="1" ht="13" x14ac:dyDescent="0.15">
      <c r="A291" s="39"/>
    </row>
    <row r="292" spans="1:1" s="18" customFormat="1" ht="13" x14ac:dyDescent="0.15">
      <c r="A292" s="39"/>
    </row>
    <row r="293" spans="1:1" s="18" customFormat="1" ht="13" x14ac:dyDescent="0.15">
      <c r="A293" s="39"/>
    </row>
    <row r="294" spans="1:1" s="18" customFormat="1" ht="13" x14ac:dyDescent="0.15">
      <c r="A294" s="39"/>
    </row>
    <row r="295" spans="1:1" s="18" customFormat="1" ht="13" x14ac:dyDescent="0.15">
      <c r="A295" s="39"/>
    </row>
    <row r="296" spans="1:1" s="18" customFormat="1" ht="13" x14ac:dyDescent="0.15">
      <c r="A296" s="39"/>
    </row>
    <row r="297" spans="1:1" s="18" customFormat="1" ht="13" x14ac:dyDescent="0.15">
      <c r="A297" s="39"/>
    </row>
    <row r="298" spans="1:1" s="18" customFormat="1" ht="13" x14ac:dyDescent="0.15">
      <c r="A298" s="39"/>
    </row>
    <row r="299" spans="1:1" s="18" customFormat="1" ht="13" x14ac:dyDescent="0.15">
      <c r="A299" s="39"/>
    </row>
    <row r="300" spans="1:1" s="18" customFormat="1" ht="13" x14ac:dyDescent="0.15">
      <c r="A300" s="39"/>
    </row>
    <row r="301" spans="1:1" s="18" customFormat="1" ht="13" x14ac:dyDescent="0.15">
      <c r="A301" s="39"/>
    </row>
    <row r="302" spans="1:1" s="18" customFormat="1" ht="13" x14ac:dyDescent="0.15">
      <c r="A302" s="39"/>
    </row>
    <row r="303" spans="1:1" s="18" customFormat="1" ht="13" x14ac:dyDescent="0.15">
      <c r="A303" s="39"/>
    </row>
    <row r="304" spans="1:1" s="18" customFormat="1" ht="13" x14ac:dyDescent="0.15">
      <c r="A304" s="39"/>
    </row>
    <row r="305" spans="1:1" s="18" customFormat="1" ht="13" x14ac:dyDescent="0.15">
      <c r="A305" s="39"/>
    </row>
    <row r="306" spans="1:1" s="18" customFormat="1" ht="13" x14ac:dyDescent="0.15">
      <c r="A306" s="39"/>
    </row>
    <row r="307" spans="1:1" s="18" customFormat="1" ht="13" x14ac:dyDescent="0.15">
      <c r="A307" s="39"/>
    </row>
    <row r="308" spans="1:1" s="18" customFormat="1" ht="13" x14ac:dyDescent="0.15">
      <c r="A308" s="39"/>
    </row>
    <row r="309" spans="1:1" s="18" customFormat="1" ht="13" x14ac:dyDescent="0.15">
      <c r="A309" s="39"/>
    </row>
    <row r="310" spans="1:1" s="18" customFormat="1" ht="13" x14ac:dyDescent="0.15">
      <c r="A310" s="39"/>
    </row>
    <row r="311" spans="1:1" s="18" customFormat="1" ht="13" x14ac:dyDescent="0.15">
      <c r="A311" s="39"/>
    </row>
    <row r="312" spans="1:1" s="18" customFormat="1" ht="13" x14ac:dyDescent="0.15">
      <c r="A312" s="39"/>
    </row>
    <row r="313" spans="1:1" s="18" customFormat="1" ht="13" x14ac:dyDescent="0.15">
      <c r="A313" s="39"/>
    </row>
    <row r="314" spans="1:1" s="18" customFormat="1" ht="13" x14ac:dyDescent="0.15">
      <c r="A314" s="39"/>
    </row>
    <row r="315" spans="1:1" s="18" customFormat="1" ht="13" x14ac:dyDescent="0.15">
      <c r="A315" s="39"/>
    </row>
    <row r="316" spans="1:1" s="18" customFormat="1" ht="13" x14ac:dyDescent="0.15">
      <c r="A316" s="39"/>
    </row>
    <row r="317" spans="1:1" s="18" customFormat="1" ht="13" x14ac:dyDescent="0.15">
      <c r="A317" s="39"/>
    </row>
    <row r="318" spans="1:1" s="18" customFormat="1" ht="13" x14ac:dyDescent="0.15">
      <c r="A318" s="39"/>
    </row>
    <row r="319" spans="1:1" s="18" customFormat="1" ht="13" x14ac:dyDescent="0.15">
      <c r="A319" s="39"/>
    </row>
    <row r="320" spans="1:1" s="18" customFormat="1" ht="13" x14ac:dyDescent="0.15">
      <c r="A320" s="39"/>
    </row>
    <row r="321" spans="1:1" s="18" customFormat="1" ht="13" x14ac:dyDescent="0.15">
      <c r="A321" s="39"/>
    </row>
    <row r="322" spans="1:1" s="18" customFormat="1" ht="13" x14ac:dyDescent="0.15">
      <c r="A322" s="39"/>
    </row>
    <row r="323" spans="1:1" s="18" customFormat="1" ht="13" x14ac:dyDescent="0.15">
      <c r="A323" s="39"/>
    </row>
    <row r="324" spans="1:1" s="18" customFormat="1" ht="13" x14ac:dyDescent="0.15">
      <c r="A324" s="39"/>
    </row>
    <row r="325" spans="1:1" s="18" customFormat="1" ht="13" x14ac:dyDescent="0.15">
      <c r="A325" s="39"/>
    </row>
    <row r="326" spans="1:1" s="18" customFormat="1" ht="13" x14ac:dyDescent="0.15">
      <c r="A326" s="39"/>
    </row>
    <row r="327" spans="1:1" s="18" customFormat="1" ht="13" x14ac:dyDescent="0.15">
      <c r="A327" s="39"/>
    </row>
    <row r="328" spans="1:1" s="18" customFormat="1" ht="13" x14ac:dyDescent="0.15">
      <c r="A328" s="39"/>
    </row>
    <row r="329" spans="1:1" s="18" customFormat="1" ht="13" x14ac:dyDescent="0.15">
      <c r="A329" s="39"/>
    </row>
    <row r="330" spans="1:1" s="18" customFormat="1" ht="13" x14ac:dyDescent="0.15">
      <c r="A330" s="39"/>
    </row>
    <row r="331" spans="1:1" s="18" customFormat="1" ht="13" x14ac:dyDescent="0.15">
      <c r="A331" s="39"/>
    </row>
    <row r="332" spans="1:1" s="18" customFormat="1" ht="13" x14ac:dyDescent="0.15">
      <c r="A332" s="39"/>
    </row>
    <row r="333" spans="1:1" s="18" customFormat="1" ht="13" x14ac:dyDescent="0.15">
      <c r="A333" s="39"/>
    </row>
    <row r="334" spans="1:1" s="18" customFormat="1" ht="13" x14ac:dyDescent="0.15">
      <c r="A334" s="39"/>
    </row>
    <row r="335" spans="1:1" s="18" customFormat="1" ht="13" x14ac:dyDescent="0.15">
      <c r="A335" s="39"/>
    </row>
    <row r="336" spans="1:1" s="18" customFormat="1" ht="13" x14ac:dyDescent="0.15">
      <c r="A336" s="39"/>
    </row>
    <row r="337" spans="1:1" s="18" customFormat="1" ht="13" x14ac:dyDescent="0.15">
      <c r="A337" s="39"/>
    </row>
    <row r="338" spans="1:1" s="18" customFormat="1" ht="13" x14ac:dyDescent="0.15">
      <c r="A338" s="39"/>
    </row>
    <row r="339" spans="1:1" s="18" customFormat="1" ht="13" x14ac:dyDescent="0.15">
      <c r="A339" s="39"/>
    </row>
    <row r="340" spans="1:1" s="18" customFormat="1" ht="13" x14ac:dyDescent="0.15">
      <c r="A340" s="39"/>
    </row>
    <row r="341" spans="1:1" s="18" customFormat="1" ht="13" x14ac:dyDescent="0.15">
      <c r="A341" s="39"/>
    </row>
    <row r="342" spans="1:1" s="18" customFormat="1" ht="13" x14ac:dyDescent="0.15">
      <c r="A342" s="39"/>
    </row>
    <row r="343" spans="1:1" s="18" customFormat="1" ht="13" x14ac:dyDescent="0.15">
      <c r="A343" s="39"/>
    </row>
    <row r="344" spans="1:1" s="18" customFormat="1" ht="13" x14ac:dyDescent="0.15">
      <c r="A344" s="39"/>
    </row>
    <row r="345" spans="1:1" s="18" customFormat="1" ht="13" x14ac:dyDescent="0.15">
      <c r="A345" s="39"/>
    </row>
    <row r="346" spans="1:1" s="18" customFormat="1" ht="13" x14ac:dyDescent="0.15">
      <c r="A346" s="39"/>
    </row>
    <row r="347" spans="1:1" s="18" customFormat="1" ht="13" x14ac:dyDescent="0.15">
      <c r="A347" s="39"/>
    </row>
    <row r="348" spans="1:1" s="18" customFormat="1" ht="13" x14ac:dyDescent="0.15">
      <c r="A348" s="39"/>
    </row>
    <row r="349" spans="1:1" s="18" customFormat="1" ht="13" x14ac:dyDescent="0.15">
      <c r="A349" s="39"/>
    </row>
    <row r="350" spans="1:1" s="18" customFormat="1" ht="13" x14ac:dyDescent="0.15">
      <c r="A350" s="39"/>
    </row>
    <row r="351" spans="1:1" s="18" customFormat="1" ht="13" x14ac:dyDescent="0.15">
      <c r="A351" s="39"/>
    </row>
    <row r="352" spans="1:1" s="18" customFormat="1" ht="13" x14ac:dyDescent="0.15">
      <c r="A352" s="39"/>
    </row>
    <row r="353" spans="1:1" s="18" customFormat="1" ht="13" x14ac:dyDescent="0.15">
      <c r="A353" s="39"/>
    </row>
    <row r="354" spans="1:1" s="18" customFormat="1" ht="13" x14ac:dyDescent="0.15">
      <c r="A354" s="39"/>
    </row>
    <row r="355" spans="1:1" s="18" customFormat="1" ht="13" x14ac:dyDescent="0.15">
      <c r="A355" s="3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S218"/>
  <sheetViews>
    <sheetView topLeftCell="A66" zoomScale="70" zoomScaleNormal="70" workbookViewId="0">
      <selection activeCell="A3" sqref="A3:XFD218"/>
    </sheetView>
  </sheetViews>
  <sheetFormatPr baseColWidth="10" defaultColWidth="8.83203125" defaultRowHeight="15" x14ac:dyDescent="0.2"/>
  <cols>
    <col min="1" max="1" width="12.5" customWidth="1"/>
    <col min="6" max="8" width="9.33203125" bestFit="1" customWidth="1"/>
    <col min="9" max="12" width="11.6640625" bestFit="1" customWidth="1"/>
    <col min="13" max="13" width="12.5" bestFit="1" customWidth="1"/>
    <col min="14" max="14" width="11.6640625" bestFit="1" customWidth="1"/>
    <col min="15" max="15" width="12.5" bestFit="1" customWidth="1"/>
    <col min="16" max="16" width="11.6640625" bestFit="1" customWidth="1"/>
    <col min="17" max="17" width="11.83203125" customWidth="1"/>
    <col min="18" max="18" width="11.6640625" bestFit="1" customWidth="1"/>
  </cols>
  <sheetData>
    <row r="1" spans="1:19" x14ac:dyDescent="0.2">
      <c r="A1" s="37" t="s">
        <v>237</v>
      </c>
    </row>
    <row r="3" spans="1:19" s="1" customFormat="1" ht="13" x14ac:dyDescent="0.15">
      <c r="A3" s="1" t="s">
        <v>157</v>
      </c>
      <c r="B3" s="1" t="s">
        <v>17</v>
      </c>
      <c r="C3" s="1" t="s">
        <v>158</v>
      </c>
      <c r="D3" s="1" t="s">
        <v>159</v>
      </c>
      <c r="E3" s="1" t="s">
        <v>81</v>
      </c>
      <c r="F3" s="1" t="s">
        <v>82</v>
      </c>
      <c r="G3" s="1" t="s">
        <v>108</v>
      </c>
      <c r="H3" s="1" t="s">
        <v>83</v>
      </c>
      <c r="I3" s="1" t="s">
        <v>84</v>
      </c>
      <c r="J3" s="1" t="s">
        <v>256</v>
      </c>
      <c r="K3" s="1" t="s">
        <v>86</v>
      </c>
      <c r="L3" s="1" t="s">
        <v>256</v>
      </c>
      <c r="M3" s="1" t="s">
        <v>87</v>
      </c>
      <c r="N3" s="1" t="s">
        <v>256</v>
      </c>
      <c r="O3" s="1" t="s">
        <v>88</v>
      </c>
      <c r="P3" s="1" t="s">
        <v>256</v>
      </c>
      <c r="Q3" s="1" t="s">
        <v>89</v>
      </c>
      <c r="R3" s="1" t="s">
        <v>256</v>
      </c>
    </row>
    <row r="4" spans="1:19" s="47" customFormat="1" ht="13" x14ac:dyDescent="0.15">
      <c r="A4" s="11" t="s">
        <v>160</v>
      </c>
      <c r="B4" s="11" t="s">
        <v>161</v>
      </c>
      <c r="C4" s="11" t="s">
        <v>162</v>
      </c>
      <c r="D4" s="22" t="s">
        <v>163</v>
      </c>
      <c r="E4" s="11" t="s">
        <v>101</v>
      </c>
      <c r="F4" s="11" t="s">
        <v>102</v>
      </c>
      <c r="G4" s="11" t="s">
        <v>164</v>
      </c>
      <c r="H4" s="11">
        <v>0</v>
      </c>
      <c r="I4" s="12">
        <v>0.8292994867586031</v>
      </c>
      <c r="J4" s="12">
        <v>5.597975014638908E-3</v>
      </c>
      <c r="K4" s="12">
        <v>2.051437283686814</v>
      </c>
      <c r="L4" s="12">
        <v>1.710734230301075E-2</v>
      </c>
      <c r="M4" s="12">
        <v>18.960591740460533</v>
      </c>
      <c r="N4" s="12">
        <v>0.32346678120996381</v>
      </c>
      <c r="O4" s="12">
        <v>15.723976755727223</v>
      </c>
      <c r="P4" s="12">
        <v>0.23598053631188765</v>
      </c>
      <c r="Q4" s="12">
        <v>38.896297215995375</v>
      </c>
      <c r="R4" s="12">
        <v>0.46817267245801653</v>
      </c>
      <c r="S4" s="13"/>
    </row>
    <row r="5" spans="1:19" s="47" customFormat="1" ht="13" x14ac:dyDescent="0.15">
      <c r="A5" s="11" t="s">
        <v>165</v>
      </c>
      <c r="B5" s="11" t="s">
        <v>161</v>
      </c>
      <c r="C5" s="11" t="s">
        <v>162</v>
      </c>
      <c r="D5" s="22" t="s">
        <v>163</v>
      </c>
      <c r="E5" s="11" t="s">
        <v>101</v>
      </c>
      <c r="F5" s="11" t="s">
        <v>102</v>
      </c>
      <c r="G5" s="11" t="s">
        <v>164</v>
      </c>
      <c r="H5" s="11">
        <v>0</v>
      </c>
      <c r="I5" s="12">
        <v>0.83716048036306101</v>
      </c>
      <c r="J5" s="12">
        <v>7.6367466926940296E-3</v>
      </c>
      <c r="K5" s="12">
        <v>2.0672752990270409</v>
      </c>
      <c r="L5" s="12">
        <v>1.2906004863280284E-2</v>
      </c>
      <c r="M5" s="12">
        <v>18.79865430794279</v>
      </c>
      <c r="N5" s="12">
        <v>0.36203378329560842</v>
      </c>
      <c r="O5" s="12">
        <v>15.737491558501471</v>
      </c>
      <c r="P5" s="12">
        <v>0.30903339900122634</v>
      </c>
      <c r="Q5" s="12">
        <v>38.86188867087931</v>
      </c>
      <c r="R5" s="12">
        <v>0.73898385987783644</v>
      </c>
      <c r="S5" s="13"/>
    </row>
    <row r="6" spans="1:19" s="47" customFormat="1" ht="13" x14ac:dyDescent="0.15">
      <c r="A6" s="11" t="s">
        <v>166</v>
      </c>
      <c r="B6" s="11" t="s">
        <v>161</v>
      </c>
      <c r="C6" s="11" t="s">
        <v>162</v>
      </c>
      <c r="D6" s="22" t="s">
        <v>163</v>
      </c>
      <c r="E6" s="11" t="s">
        <v>101</v>
      </c>
      <c r="F6" s="11" t="s">
        <v>102</v>
      </c>
      <c r="G6" s="11" t="s">
        <v>164</v>
      </c>
      <c r="H6" s="11">
        <v>0</v>
      </c>
      <c r="I6" s="12">
        <v>0.83081473312583631</v>
      </c>
      <c r="J6" s="12">
        <v>5.7165198631257122E-3</v>
      </c>
      <c r="K6" s="12">
        <v>2.0653335316814454</v>
      </c>
      <c r="L6" s="12">
        <v>7.853324932451498E-3</v>
      </c>
      <c r="M6" s="12">
        <v>18.890999158919271</v>
      </c>
      <c r="N6" s="12">
        <v>0.14358279940525256</v>
      </c>
      <c r="O6" s="12">
        <v>15.694922379658047</v>
      </c>
      <c r="P6" s="12">
        <v>0.13236647390984041</v>
      </c>
      <c r="Q6" s="12">
        <v>39.016110563811608</v>
      </c>
      <c r="R6" s="12">
        <v>0.32650639037731216</v>
      </c>
      <c r="S6" s="13"/>
    </row>
    <row r="7" spans="1:19" s="47" customFormat="1" ht="13" x14ac:dyDescent="0.15">
      <c r="A7" s="11" t="s">
        <v>167</v>
      </c>
      <c r="B7" s="11" t="s">
        <v>161</v>
      </c>
      <c r="C7" s="11" t="s">
        <v>162</v>
      </c>
      <c r="D7" s="22" t="s">
        <v>163</v>
      </c>
      <c r="E7" s="11" t="s">
        <v>101</v>
      </c>
      <c r="F7" s="11" t="s">
        <v>102</v>
      </c>
      <c r="G7" s="11" t="s">
        <v>168</v>
      </c>
      <c r="H7" s="11">
        <v>0</v>
      </c>
      <c r="I7" s="12">
        <v>0.83233305382470801</v>
      </c>
      <c r="J7" s="12">
        <v>2.7607806214570711E-3</v>
      </c>
      <c r="K7" s="12">
        <v>2.0454596832670751</v>
      </c>
      <c r="L7" s="12">
        <v>8.5140371221857514E-3</v>
      </c>
      <c r="M7" s="12">
        <v>18.918881329119603</v>
      </c>
      <c r="N7" s="12">
        <v>0.30251628490523824</v>
      </c>
      <c r="O7" s="12">
        <v>15.746811222350734</v>
      </c>
      <c r="P7" s="12">
        <v>0.25874354293102697</v>
      </c>
      <c r="Q7" s="12">
        <v>38.697789397872207</v>
      </c>
      <c r="R7" s="12">
        <v>0.52046835369429789</v>
      </c>
      <c r="S7" s="13"/>
    </row>
    <row r="8" spans="1:19" s="47" customFormat="1" ht="13" x14ac:dyDescent="0.15">
      <c r="A8" s="22" t="s">
        <v>169</v>
      </c>
      <c r="B8" s="11" t="s">
        <v>161</v>
      </c>
      <c r="C8" s="11" t="s">
        <v>162</v>
      </c>
      <c r="D8" s="22" t="s">
        <v>163</v>
      </c>
      <c r="E8" s="11" t="s">
        <v>101</v>
      </c>
      <c r="F8" s="11" t="s">
        <v>102</v>
      </c>
      <c r="G8" s="22">
        <v>29</v>
      </c>
      <c r="H8" s="22">
        <v>3.6</v>
      </c>
      <c r="I8" s="48">
        <v>0.83211308355238345</v>
      </c>
      <c r="J8" s="12">
        <v>4.8338677064196246E-3</v>
      </c>
      <c r="K8" s="48">
        <v>2.0620202016283447</v>
      </c>
      <c r="L8" s="12">
        <v>1.2000080979581275E-2</v>
      </c>
      <c r="M8" s="48">
        <v>18.868188140146458</v>
      </c>
      <c r="N8" s="12">
        <v>0.45179478396490735</v>
      </c>
      <c r="O8" s="48">
        <v>15.700473203805879</v>
      </c>
      <c r="P8" s="12">
        <v>0.33666774583257719</v>
      </c>
      <c r="Q8" s="48">
        <v>38.906594908330874</v>
      </c>
      <c r="R8" s="12">
        <v>0.84348863076447711</v>
      </c>
    </row>
    <row r="9" spans="1:19" s="47" customFormat="1" ht="13" x14ac:dyDescent="0.15">
      <c r="A9" s="22" t="s">
        <v>170</v>
      </c>
      <c r="B9" s="11" t="s">
        <v>161</v>
      </c>
      <c r="C9" s="11" t="s">
        <v>162</v>
      </c>
      <c r="D9" s="22" t="s">
        <v>163</v>
      </c>
      <c r="E9" s="11" t="s">
        <v>101</v>
      </c>
      <c r="F9" s="11" t="s">
        <v>102</v>
      </c>
      <c r="G9" s="22">
        <v>29</v>
      </c>
      <c r="H9" s="22">
        <v>3.6</v>
      </c>
      <c r="I9" s="48">
        <v>0.8324462197763165</v>
      </c>
      <c r="J9" s="12">
        <v>3.5764256629973548E-3</v>
      </c>
      <c r="K9" s="48">
        <v>2.0631435390770334</v>
      </c>
      <c r="L9" s="12">
        <v>9.7441662861204419E-3</v>
      </c>
      <c r="M9" s="48">
        <v>18.813202781568663</v>
      </c>
      <c r="N9" s="12">
        <v>0.28508730305721541</v>
      </c>
      <c r="O9" s="48">
        <v>15.661012023106453</v>
      </c>
      <c r="P9" s="12">
        <v>0.22789321661966455</v>
      </c>
      <c r="Q9" s="48">
        <v>38.814383101201216</v>
      </c>
      <c r="R9" s="12">
        <v>0.47442239122675489</v>
      </c>
    </row>
    <row r="10" spans="1:19" s="4" customFormat="1" ht="13" x14ac:dyDescent="0.15">
      <c r="A10" s="4" t="s">
        <v>171</v>
      </c>
      <c r="B10" s="4" t="s">
        <v>161</v>
      </c>
      <c r="C10" s="4" t="s">
        <v>162</v>
      </c>
      <c r="D10" s="4" t="s">
        <v>163</v>
      </c>
      <c r="E10" s="4" t="s">
        <v>172</v>
      </c>
      <c r="F10" s="4" t="s">
        <v>173</v>
      </c>
      <c r="G10" s="4" t="s">
        <v>174</v>
      </c>
      <c r="H10" s="4">
        <v>4.5999999999999996</v>
      </c>
      <c r="I10" s="7">
        <v>0.8314489552994504</v>
      </c>
      <c r="J10" s="8">
        <v>2.377092366071182E-3</v>
      </c>
      <c r="K10" s="7">
        <v>2.0629136277431455</v>
      </c>
      <c r="L10" s="8">
        <v>6.7225918417658801E-3</v>
      </c>
      <c r="M10" s="7">
        <v>18.702211438655279</v>
      </c>
      <c r="N10" s="8">
        <v>0.18330382822643451</v>
      </c>
      <c r="O10" s="7">
        <v>15.549948705136829</v>
      </c>
      <c r="P10" s="8">
        <v>0.14006174172843236</v>
      </c>
      <c r="Q10" s="7">
        <v>38.581086108628362</v>
      </c>
      <c r="R10" s="8">
        <v>0.39916759900766463</v>
      </c>
    </row>
    <row r="11" spans="1:19" s="4" customFormat="1" ht="13" x14ac:dyDescent="0.15">
      <c r="A11" s="4" t="s">
        <v>175</v>
      </c>
      <c r="B11" s="4" t="s">
        <v>161</v>
      </c>
      <c r="C11" s="4" t="s">
        <v>162</v>
      </c>
      <c r="D11" s="4" t="s">
        <v>163</v>
      </c>
      <c r="E11" s="4" t="s">
        <v>172</v>
      </c>
      <c r="F11" s="4" t="s">
        <v>173</v>
      </c>
      <c r="G11" s="4" t="s">
        <v>174</v>
      </c>
      <c r="H11" s="4">
        <v>4.5999999999999996</v>
      </c>
      <c r="I11" s="7">
        <v>0.83121221494606967</v>
      </c>
      <c r="J11" s="8">
        <v>4.0170298453812295E-3</v>
      </c>
      <c r="K11" s="7">
        <v>2.0645617009119648</v>
      </c>
      <c r="L11" s="8">
        <v>5.6305063908981554E-3</v>
      </c>
      <c r="M11" s="7">
        <v>18.617273609184146</v>
      </c>
      <c r="N11" s="8">
        <v>0.16429099783256546</v>
      </c>
      <c r="O11" s="7">
        <v>15.474915811981033</v>
      </c>
      <c r="P11" s="8">
        <v>0.10204908508530178</v>
      </c>
      <c r="Q11" s="7">
        <v>38.436538263726796</v>
      </c>
      <c r="R11" s="8">
        <v>0.29557281293240062</v>
      </c>
    </row>
    <row r="12" spans="1:19" s="4" customFormat="1" ht="13" x14ac:dyDescent="0.15">
      <c r="A12" s="4" t="s">
        <v>176</v>
      </c>
      <c r="B12" s="4" t="s">
        <v>161</v>
      </c>
      <c r="C12" s="4" t="s">
        <v>162</v>
      </c>
      <c r="D12" s="4" t="s">
        <v>163</v>
      </c>
      <c r="E12" s="4" t="s">
        <v>172</v>
      </c>
      <c r="F12" s="4" t="s">
        <v>173</v>
      </c>
      <c r="G12" s="4" t="s">
        <v>174</v>
      </c>
      <c r="H12" s="4">
        <v>4.5999999999999996</v>
      </c>
      <c r="I12" s="7">
        <v>0.83150833110682032</v>
      </c>
      <c r="J12" s="8">
        <v>4.5350087849175616E-3</v>
      </c>
      <c r="K12" s="7">
        <v>2.0623769371446286</v>
      </c>
      <c r="L12" s="8">
        <v>8.4145100394834305E-3</v>
      </c>
      <c r="M12" s="7">
        <v>18.673653049210568</v>
      </c>
      <c r="N12" s="8">
        <v>0.2864285097493412</v>
      </c>
      <c r="O12" s="7">
        <v>15.527261855734487</v>
      </c>
      <c r="P12" s="8">
        <v>0.25868399453124979</v>
      </c>
      <c r="Q12" s="7">
        <v>38.511995144675211</v>
      </c>
      <c r="R12" s="8">
        <v>0.56430955802974669</v>
      </c>
    </row>
    <row r="13" spans="1:19" s="4" customFormat="1" ht="13" x14ac:dyDescent="0.15">
      <c r="A13" s="4" t="s">
        <v>177</v>
      </c>
      <c r="B13" s="4" t="s">
        <v>161</v>
      </c>
      <c r="C13" s="4" t="s">
        <v>162</v>
      </c>
      <c r="D13" s="4" t="s">
        <v>163</v>
      </c>
      <c r="E13" s="4" t="s">
        <v>172</v>
      </c>
      <c r="F13" s="4" t="s">
        <v>173</v>
      </c>
      <c r="G13" s="4" t="s">
        <v>174</v>
      </c>
      <c r="H13" s="4">
        <v>4.5999999999999996</v>
      </c>
      <c r="I13" s="7">
        <v>0.82969084701617368</v>
      </c>
      <c r="J13" s="8">
        <v>4.660719891932486E-3</v>
      </c>
      <c r="K13" s="7">
        <v>2.0598751725057758</v>
      </c>
      <c r="L13" s="8">
        <v>7.2653121615951022E-3</v>
      </c>
      <c r="M13" s="7">
        <v>18.846121888301408</v>
      </c>
      <c r="N13" s="8">
        <v>0.27675046424840932</v>
      </c>
      <c r="O13" s="7">
        <v>15.636418520872894</v>
      </c>
      <c r="P13" s="8">
        <v>0.23580341566281218</v>
      </c>
      <c r="Q13" s="7">
        <v>38.820541481705064</v>
      </c>
      <c r="R13" s="8">
        <v>0.61010061750053601</v>
      </c>
    </row>
    <row r="14" spans="1:19" s="4" customFormat="1" ht="13" x14ac:dyDescent="0.15">
      <c r="A14" s="4" t="s">
        <v>178</v>
      </c>
      <c r="B14" s="4" t="s">
        <v>161</v>
      </c>
      <c r="C14" s="4" t="s">
        <v>162</v>
      </c>
      <c r="D14" s="4" t="s">
        <v>163</v>
      </c>
      <c r="E14" s="4" t="s">
        <v>172</v>
      </c>
      <c r="F14" s="4" t="s">
        <v>173</v>
      </c>
      <c r="G14" s="4" t="s">
        <v>174</v>
      </c>
      <c r="H14" s="4">
        <v>4.5999999999999996</v>
      </c>
      <c r="I14" s="7">
        <v>0.83308030034561664</v>
      </c>
      <c r="J14" s="8">
        <v>3.0567688343464583E-3</v>
      </c>
      <c r="K14" s="7">
        <v>2.0649615385709637</v>
      </c>
      <c r="L14" s="8">
        <v>4.6534189637782823E-3</v>
      </c>
      <c r="M14" s="7">
        <v>18.784914249129237</v>
      </c>
      <c r="N14" s="8">
        <v>0.27354774153861355</v>
      </c>
      <c r="O14" s="7">
        <v>15.64933325140013</v>
      </c>
      <c r="P14" s="8">
        <v>0.23042656351449836</v>
      </c>
      <c r="Q14" s="7">
        <v>38.790092296656873</v>
      </c>
      <c r="R14" s="8">
        <v>0.57212663647075912</v>
      </c>
    </row>
    <row r="15" spans="1:19" s="4" customFormat="1" ht="13" x14ac:dyDescent="0.15">
      <c r="A15" s="4" t="s">
        <v>179</v>
      </c>
      <c r="B15" s="4" t="s">
        <v>161</v>
      </c>
      <c r="C15" s="4" t="s">
        <v>162</v>
      </c>
      <c r="D15" s="4" t="s">
        <v>163</v>
      </c>
      <c r="E15" s="4" t="s">
        <v>172</v>
      </c>
      <c r="F15" s="4" t="s">
        <v>173</v>
      </c>
      <c r="G15" s="4" t="s">
        <v>174</v>
      </c>
      <c r="H15" s="4">
        <v>4.5999999999999996</v>
      </c>
      <c r="I15" s="7">
        <v>0.8343755624688296</v>
      </c>
      <c r="J15" s="8">
        <v>4.3085758729495792E-3</v>
      </c>
      <c r="K15" s="7">
        <v>2.0704708875770539</v>
      </c>
      <c r="L15" s="8">
        <v>8.7816728139548106E-3</v>
      </c>
      <c r="M15" s="7">
        <v>18.779157346444624</v>
      </c>
      <c r="N15" s="8">
        <v>0.25726264686603112</v>
      </c>
      <c r="O15" s="7">
        <v>15.668862106243877</v>
      </c>
      <c r="P15" s="8">
        <v>0.22131473545600569</v>
      </c>
      <c r="Q15" s="7">
        <v>38.881668703677271</v>
      </c>
      <c r="R15" s="8">
        <v>0.45860765713764612</v>
      </c>
    </row>
    <row r="16" spans="1:19" s="4" customFormat="1" ht="13" x14ac:dyDescent="0.15">
      <c r="A16" s="4" t="s">
        <v>180</v>
      </c>
      <c r="B16" s="4" t="s">
        <v>161</v>
      </c>
      <c r="C16" s="4" t="s">
        <v>162</v>
      </c>
      <c r="D16" s="4" t="s">
        <v>163</v>
      </c>
      <c r="E16" s="4" t="s">
        <v>172</v>
      </c>
      <c r="F16" s="4" t="s">
        <v>173</v>
      </c>
      <c r="G16" s="4" t="s">
        <v>174</v>
      </c>
      <c r="H16" s="4">
        <v>4.5999999999999996</v>
      </c>
      <c r="I16" s="7">
        <v>0.83031442914678644</v>
      </c>
      <c r="J16" s="8">
        <v>1.9508095289976501E-3</v>
      </c>
      <c r="K16" s="7">
        <v>2.0642495041918205</v>
      </c>
      <c r="L16" s="8">
        <v>7.7024190343694043E-3</v>
      </c>
      <c r="M16" s="7">
        <v>18.819445580502855</v>
      </c>
      <c r="N16" s="8">
        <v>0.12533139347387728</v>
      </c>
      <c r="O16" s="7">
        <v>15.626064353552616</v>
      </c>
      <c r="P16" s="8">
        <v>0.105901360473765</v>
      </c>
      <c r="Q16" s="7">
        <v>38.848077767034965</v>
      </c>
      <c r="R16" s="8">
        <v>0.31072853841433135</v>
      </c>
    </row>
    <row r="17" spans="1:19" s="4" customFormat="1" ht="13" x14ac:dyDescent="0.15">
      <c r="A17" s="4" t="s">
        <v>181</v>
      </c>
      <c r="B17" s="4" t="s">
        <v>161</v>
      </c>
      <c r="C17" s="4" t="s">
        <v>162</v>
      </c>
      <c r="D17" s="4" t="s">
        <v>163</v>
      </c>
      <c r="E17" s="4" t="s">
        <v>172</v>
      </c>
      <c r="F17" s="4" t="s">
        <v>173</v>
      </c>
      <c r="G17" s="4" t="s">
        <v>174</v>
      </c>
      <c r="H17" s="4">
        <v>4.5999999999999996</v>
      </c>
      <c r="I17" s="7">
        <v>0.83397966282132319</v>
      </c>
      <c r="J17" s="8">
        <v>3.532029969627014E-3</v>
      </c>
      <c r="K17" s="7">
        <v>2.0701534491543674</v>
      </c>
      <c r="L17" s="8">
        <v>8.9976330338591738E-3</v>
      </c>
      <c r="M17" s="7">
        <v>18.693802631206911</v>
      </c>
      <c r="N17" s="8">
        <v>0.16553572797112492</v>
      </c>
      <c r="O17" s="7">
        <v>15.590258212840968</v>
      </c>
      <c r="P17" s="8">
        <v>0.16602129778312419</v>
      </c>
      <c r="Q17" s="7">
        <v>38.699086628781778</v>
      </c>
      <c r="R17" s="8">
        <v>0.37756567977589689</v>
      </c>
    </row>
    <row r="18" spans="1:19" s="18" customFormat="1" ht="13" x14ac:dyDescent="0.15"/>
    <row r="19" spans="1:19" s="47" customFormat="1" ht="13" x14ac:dyDescent="0.15">
      <c r="A19" s="22"/>
      <c r="B19" s="11"/>
      <c r="C19" s="11"/>
      <c r="D19" s="22"/>
      <c r="E19" s="11"/>
      <c r="F19" s="11"/>
      <c r="G19" s="22"/>
      <c r="H19" s="22"/>
      <c r="I19" s="48"/>
      <c r="J19" s="12"/>
      <c r="K19" s="48"/>
      <c r="L19" s="12"/>
      <c r="M19" s="48"/>
      <c r="N19" s="12"/>
      <c r="O19" s="48"/>
      <c r="P19" s="12"/>
      <c r="Q19" s="48"/>
      <c r="R19" s="12"/>
    </row>
    <row r="20" spans="1:19" s="11" customFormat="1" ht="13" x14ac:dyDescent="0.15">
      <c r="A20" s="11" t="s">
        <v>182</v>
      </c>
      <c r="B20" s="11" t="s">
        <v>183</v>
      </c>
      <c r="C20" s="11" t="s">
        <v>162</v>
      </c>
      <c r="D20" s="22" t="s">
        <v>163</v>
      </c>
      <c r="E20" s="11" t="s">
        <v>184</v>
      </c>
      <c r="F20" s="11" t="s">
        <v>102</v>
      </c>
      <c r="G20" s="11" t="s">
        <v>164</v>
      </c>
      <c r="H20" s="11">
        <v>0</v>
      </c>
      <c r="I20" s="12">
        <v>0.80312864822032615</v>
      </c>
      <c r="J20" s="12">
        <v>6.1327506766859653E-3</v>
      </c>
      <c r="K20" s="12">
        <v>1.9714534917407889</v>
      </c>
      <c r="L20" s="12">
        <v>8.5528439407202006E-3</v>
      </c>
      <c r="M20" s="12">
        <v>19.723265326520032</v>
      </c>
      <c r="N20" s="12">
        <v>0.24681986369953593</v>
      </c>
      <c r="O20" s="12">
        <v>15.840286040752638</v>
      </c>
      <c r="P20" s="12">
        <v>0.21653895561453168</v>
      </c>
      <c r="Q20" s="12">
        <v>38.883331473718208</v>
      </c>
      <c r="R20" s="12">
        <v>0.44732540536887994</v>
      </c>
      <c r="S20" s="13"/>
    </row>
    <row r="21" spans="1:19" s="11" customFormat="1" ht="13" x14ac:dyDescent="0.15">
      <c r="A21" s="11" t="s">
        <v>185</v>
      </c>
      <c r="B21" s="11" t="s">
        <v>183</v>
      </c>
      <c r="C21" s="11" t="s">
        <v>162</v>
      </c>
      <c r="D21" s="22" t="s">
        <v>163</v>
      </c>
      <c r="E21" s="11" t="s">
        <v>184</v>
      </c>
      <c r="F21" s="11" t="s">
        <v>102</v>
      </c>
      <c r="G21" s="11" t="s">
        <v>164</v>
      </c>
      <c r="H21" s="11">
        <v>0</v>
      </c>
      <c r="I21" s="12">
        <v>0.80545133024669491</v>
      </c>
      <c r="J21" s="12">
        <v>6.4597777839080243E-3</v>
      </c>
      <c r="K21" s="12">
        <v>1.9824146597880397</v>
      </c>
      <c r="L21" s="12">
        <v>6.8716969678512809E-3</v>
      </c>
      <c r="M21" s="12">
        <v>19.604831829946995</v>
      </c>
      <c r="N21" s="12">
        <v>0.23194384084348704</v>
      </c>
      <c r="O21" s="12">
        <v>15.790738074565173</v>
      </c>
      <c r="P21" s="12">
        <v>0.15292766977469477</v>
      </c>
      <c r="Q21" s="12">
        <v>38.864798966429781</v>
      </c>
      <c r="R21" s="12">
        <v>0.38926311273173014</v>
      </c>
      <c r="S21" s="13"/>
    </row>
    <row r="22" spans="1:19" s="22" customFormat="1" ht="13" x14ac:dyDescent="0.15">
      <c r="A22" s="22" t="s">
        <v>186</v>
      </c>
      <c r="B22" s="11" t="s">
        <v>183</v>
      </c>
      <c r="C22" s="11" t="s">
        <v>162</v>
      </c>
      <c r="D22" s="22" t="s">
        <v>163</v>
      </c>
      <c r="E22" s="11" t="s">
        <v>184</v>
      </c>
      <c r="F22" s="11" t="s">
        <v>102</v>
      </c>
      <c r="G22" s="22" t="s">
        <v>168</v>
      </c>
      <c r="H22" s="22">
        <v>0</v>
      </c>
      <c r="I22" s="48">
        <v>0.8061246865435584</v>
      </c>
      <c r="J22" s="12">
        <v>6.064297381051912E-3</v>
      </c>
      <c r="K22" s="48">
        <v>1.9757683362921095</v>
      </c>
      <c r="L22" s="12">
        <v>1.653882450095694E-2</v>
      </c>
      <c r="M22" s="48">
        <v>19.564195479276947</v>
      </c>
      <c r="N22" s="12">
        <v>0.21097426168599842</v>
      </c>
      <c r="O22" s="48">
        <v>15.771173348016319</v>
      </c>
      <c r="P22" s="12">
        <v>0.23296633484613871</v>
      </c>
      <c r="Q22" s="48">
        <v>38.654315344399912</v>
      </c>
      <c r="R22" s="12">
        <v>0.59393206378869734</v>
      </c>
    </row>
    <row r="23" spans="1:19" s="22" customFormat="1" ht="13" x14ac:dyDescent="0.15">
      <c r="A23" s="22" t="s">
        <v>187</v>
      </c>
      <c r="B23" s="11" t="s">
        <v>183</v>
      </c>
      <c r="C23" s="11" t="s">
        <v>162</v>
      </c>
      <c r="D23" s="22" t="s">
        <v>163</v>
      </c>
      <c r="E23" s="11" t="s">
        <v>184</v>
      </c>
      <c r="F23" s="11" t="s">
        <v>102</v>
      </c>
      <c r="G23" s="22">
        <v>29</v>
      </c>
      <c r="H23" s="22">
        <v>3.6</v>
      </c>
      <c r="I23" s="48">
        <v>0.8041279839921972</v>
      </c>
      <c r="J23" s="12">
        <v>3.2305839694412855E-3</v>
      </c>
      <c r="K23" s="48">
        <v>1.9851847697498679</v>
      </c>
      <c r="L23" s="12">
        <v>5.3931282378081253E-3</v>
      </c>
      <c r="M23" s="48">
        <v>19.582503347563936</v>
      </c>
      <c r="N23" s="12">
        <v>0.31396586319536712</v>
      </c>
      <c r="O23" s="48">
        <v>15.746844603765515</v>
      </c>
      <c r="P23" s="12">
        <v>0.25526547849548975</v>
      </c>
      <c r="Q23" s="48">
        <v>38.874895013158174</v>
      </c>
      <c r="R23" s="12">
        <v>0.64221226490688665</v>
      </c>
    </row>
    <row r="24" spans="1:19" s="22" customFormat="1" ht="13" x14ac:dyDescent="0.15">
      <c r="A24" s="22" t="s">
        <v>188</v>
      </c>
      <c r="B24" s="11" t="s">
        <v>183</v>
      </c>
      <c r="C24" s="11" t="s">
        <v>162</v>
      </c>
      <c r="D24" s="22" t="s">
        <v>163</v>
      </c>
      <c r="E24" s="11" t="s">
        <v>184</v>
      </c>
      <c r="F24" s="11" t="s">
        <v>102</v>
      </c>
      <c r="G24" s="22" t="s">
        <v>168</v>
      </c>
      <c r="H24" s="22">
        <v>0</v>
      </c>
      <c r="I24" s="48">
        <v>0.80613121730248816</v>
      </c>
      <c r="J24" s="48">
        <v>3.0626516924986643E-3</v>
      </c>
      <c r="K24" s="48">
        <v>1.9861213606556671</v>
      </c>
      <c r="L24" s="48">
        <v>6.6922907871559264E-3</v>
      </c>
      <c r="M24" s="48">
        <v>19.454401470774943</v>
      </c>
      <c r="N24" s="48">
        <v>0.2444789679840341</v>
      </c>
      <c r="O24" s="48">
        <v>15.682799209231696</v>
      </c>
      <c r="P24" s="48">
        <v>0.20234666225800957</v>
      </c>
      <c r="Q24" s="48">
        <v>38.638786312703296</v>
      </c>
      <c r="R24" s="48">
        <v>0.53998350563215536</v>
      </c>
    </row>
    <row r="25" spans="1:19" s="22" customFormat="1" ht="13" x14ac:dyDescent="0.15">
      <c r="A25" s="22" t="s">
        <v>189</v>
      </c>
      <c r="B25" s="11" t="s">
        <v>183</v>
      </c>
      <c r="C25" s="11" t="s">
        <v>162</v>
      </c>
      <c r="D25" s="22" t="s">
        <v>163</v>
      </c>
      <c r="E25" s="11" t="s">
        <v>184</v>
      </c>
      <c r="F25" s="11" t="s">
        <v>102</v>
      </c>
      <c r="G25" s="22">
        <v>29</v>
      </c>
      <c r="H25" s="22">
        <v>3.6</v>
      </c>
      <c r="I25" s="48">
        <v>0.80429153573591361</v>
      </c>
      <c r="J25" s="48">
        <v>3.0353613630892053E-3</v>
      </c>
      <c r="K25" s="48">
        <v>1.9878942722130968</v>
      </c>
      <c r="L25" s="48">
        <v>6.1804554395996523E-3</v>
      </c>
      <c r="M25" s="48">
        <v>19.524610776520245</v>
      </c>
      <c r="N25" s="48">
        <v>0.21693711543104727</v>
      </c>
      <c r="O25" s="48">
        <v>15.703554170006445</v>
      </c>
      <c r="P25" s="48">
        <v>0.16988882907278235</v>
      </c>
      <c r="Q25" s="48">
        <v>38.812977061793184</v>
      </c>
      <c r="R25" s="48">
        <v>0.37196063790784561</v>
      </c>
    </row>
    <row r="26" spans="1:19" s="49" customFormat="1" ht="13" x14ac:dyDescent="0.15">
      <c r="A26" s="4" t="s">
        <v>190</v>
      </c>
      <c r="B26" s="4" t="s">
        <v>183</v>
      </c>
      <c r="C26" s="4" t="s">
        <v>162</v>
      </c>
      <c r="D26" s="4" t="s">
        <v>163</v>
      </c>
      <c r="E26" s="4" t="s">
        <v>191</v>
      </c>
      <c r="F26" s="4" t="s">
        <v>173</v>
      </c>
      <c r="G26" s="4" t="s">
        <v>174</v>
      </c>
      <c r="H26" s="4">
        <v>4.5999999999999996</v>
      </c>
      <c r="I26" s="7">
        <v>0.80524386507738432</v>
      </c>
      <c r="J26" s="8">
        <v>3.0086731648343488E-3</v>
      </c>
      <c r="K26" s="7">
        <v>1.9879540562288198</v>
      </c>
      <c r="L26" s="8">
        <v>4.7261456159788636E-3</v>
      </c>
      <c r="M26" s="7">
        <v>19.564677908824812</v>
      </c>
      <c r="N26" s="8">
        <v>0.10654070177376324</v>
      </c>
      <c r="O26" s="7">
        <v>15.754360131575773</v>
      </c>
      <c r="P26" s="8">
        <v>9.7955140332175047E-2</v>
      </c>
      <c r="Q26" s="7">
        <v>38.893744004508875</v>
      </c>
      <c r="R26" s="8">
        <v>0.24703516121203078</v>
      </c>
    </row>
    <row r="27" spans="1:19" s="49" customFormat="1" ht="13" x14ac:dyDescent="0.15">
      <c r="A27" s="4" t="s">
        <v>192</v>
      </c>
      <c r="B27" s="4" t="s">
        <v>183</v>
      </c>
      <c r="C27" s="4" t="s">
        <v>162</v>
      </c>
      <c r="D27" s="4" t="s">
        <v>163</v>
      </c>
      <c r="E27" s="4" t="s">
        <v>191</v>
      </c>
      <c r="F27" s="4" t="s">
        <v>173</v>
      </c>
      <c r="G27" s="4" t="s">
        <v>174</v>
      </c>
      <c r="H27" s="4">
        <v>4.5999999999999996</v>
      </c>
      <c r="I27" s="7">
        <v>0.80388725478913592</v>
      </c>
      <c r="J27" s="8">
        <v>3.1102012758179739E-3</v>
      </c>
      <c r="K27" s="7">
        <v>1.9804713143433432</v>
      </c>
      <c r="L27" s="8">
        <v>7.2605336645794527E-3</v>
      </c>
      <c r="M27" s="7">
        <v>19.58821939991212</v>
      </c>
      <c r="N27" s="8">
        <v>0.10604274992727498</v>
      </c>
      <c r="O27" s="7">
        <v>15.746738810367543</v>
      </c>
      <c r="P27" s="8">
        <v>0.11311514366259057</v>
      </c>
      <c r="Q27" s="7">
        <v>38.7939576226429</v>
      </c>
      <c r="R27" s="8">
        <v>0.26780653107961466</v>
      </c>
    </row>
    <row r="28" spans="1:19" s="49" customFormat="1" ht="13" x14ac:dyDescent="0.15">
      <c r="A28" s="4" t="s">
        <v>193</v>
      </c>
      <c r="B28" s="4" t="s">
        <v>183</v>
      </c>
      <c r="C28" s="4" t="s">
        <v>162</v>
      </c>
      <c r="D28" s="4" t="s">
        <v>163</v>
      </c>
      <c r="E28" s="4" t="s">
        <v>191</v>
      </c>
      <c r="F28" s="4" t="s">
        <v>173</v>
      </c>
      <c r="G28" s="4" t="s">
        <v>174</v>
      </c>
      <c r="H28" s="4">
        <v>4.5999999999999996</v>
      </c>
      <c r="I28" s="7">
        <v>0.80586479503804997</v>
      </c>
      <c r="J28" s="8">
        <v>4.5137748492287732E-3</v>
      </c>
      <c r="K28" s="7">
        <v>1.9894511597076894</v>
      </c>
      <c r="L28" s="8">
        <v>5.3729491849738983E-3</v>
      </c>
      <c r="M28" s="7">
        <v>19.583708231095031</v>
      </c>
      <c r="N28" s="8">
        <v>0.1726541759954475</v>
      </c>
      <c r="O28" s="7">
        <v>15.781784067788049</v>
      </c>
      <c r="P28" s="8">
        <v>0.11910385309079109</v>
      </c>
      <c r="Q28" s="7">
        <v>38.960713970136716</v>
      </c>
      <c r="R28" s="8">
        <v>0.33054771723869458</v>
      </c>
    </row>
    <row r="29" spans="1:19" s="49" customFormat="1" ht="13" x14ac:dyDescent="0.15">
      <c r="A29" s="4" t="s">
        <v>194</v>
      </c>
      <c r="B29" s="4" t="s">
        <v>183</v>
      </c>
      <c r="C29" s="4" t="s">
        <v>162</v>
      </c>
      <c r="D29" s="4" t="s">
        <v>163</v>
      </c>
      <c r="E29" s="4" t="s">
        <v>191</v>
      </c>
      <c r="F29" s="4" t="s">
        <v>173</v>
      </c>
      <c r="G29" s="4" t="s">
        <v>174</v>
      </c>
      <c r="H29" s="4">
        <v>4.5999999999999996</v>
      </c>
      <c r="I29" s="7">
        <v>0.80516534598355893</v>
      </c>
      <c r="J29" s="8">
        <v>4.1585015808291489E-3</v>
      </c>
      <c r="K29" s="7">
        <v>1.9852065991838539</v>
      </c>
      <c r="L29" s="8">
        <v>9.8528882373682177E-3</v>
      </c>
      <c r="M29" s="7">
        <v>19.606760553307652</v>
      </c>
      <c r="N29" s="8">
        <v>0.15017993415958605</v>
      </c>
      <c r="O29" s="7">
        <v>15.786647210395813</v>
      </c>
      <c r="P29" s="8">
        <v>0.14436975646391079</v>
      </c>
      <c r="Q29" s="7">
        <v>38.923353103590031</v>
      </c>
      <c r="R29" s="8">
        <v>0.23821490422378039</v>
      </c>
    </row>
    <row r="30" spans="1:19" s="49" customFormat="1" ht="13" x14ac:dyDescent="0.15">
      <c r="A30" s="4" t="s">
        <v>195</v>
      </c>
      <c r="B30" s="4" t="s">
        <v>183</v>
      </c>
      <c r="C30" s="4" t="s">
        <v>162</v>
      </c>
      <c r="D30" s="4" t="s">
        <v>163</v>
      </c>
      <c r="E30" s="4" t="s">
        <v>191</v>
      </c>
      <c r="F30" s="4" t="s">
        <v>173</v>
      </c>
      <c r="G30" s="4" t="s">
        <v>174</v>
      </c>
      <c r="H30" s="4">
        <v>4.5999999999999996</v>
      </c>
      <c r="I30" s="7">
        <v>0.80458770802028456</v>
      </c>
      <c r="J30" s="8">
        <v>3.5310270389991728E-3</v>
      </c>
      <c r="K30" s="7">
        <v>1.9858746853017599</v>
      </c>
      <c r="L30" s="8">
        <v>7.6138370186951063E-3</v>
      </c>
      <c r="M30" s="7">
        <v>19.542756399286745</v>
      </c>
      <c r="N30" s="8">
        <v>0.17455550183928958</v>
      </c>
      <c r="O30" s="7">
        <v>15.72385094158334</v>
      </c>
      <c r="P30" s="8">
        <v>0.10992501593765497</v>
      </c>
      <c r="Q30" s="7">
        <v>38.809425375142034</v>
      </c>
      <c r="R30" s="8">
        <v>0.28093690189543624</v>
      </c>
    </row>
    <row r="31" spans="1:19" s="49" customFormat="1" ht="13" x14ac:dyDescent="0.15">
      <c r="A31" s="4" t="s">
        <v>196</v>
      </c>
      <c r="B31" s="4" t="s">
        <v>183</v>
      </c>
      <c r="C31" s="4" t="s">
        <v>162</v>
      </c>
      <c r="D31" s="4" t="s">
        <v>163</v>
      </c>
      <c r="E31" s="4" t="s">
        <v>191</v>
      </c>
      <c r="F31" s="4" t="s">
        <v>173</v>
      </c>
      <c r="G31" s="4" t="s">
        <v>174</v>
      </c>
      <c r="H31" s="4">
        <v>4.5999999999999996</v>
      </c>
      <c r="I31" s="7">
        <v>0.80560270740348749</v>
      </c>
      <c r="J31" s="8">
        <v>2.2521074207189039E-3</v>
      </c>
      <c r="K31" s="7">
        <v>1.9862358179841146</v>
      </c>
      <c r="L31" s="8">
        <v>8.0351708973224346E-3</v>
      </c>
      <c r="M31" s="7">
        <v>19.566746578487756</v>
      </c>
      <c r="N31" s="8">
        <v>0.2064275537486801</v>
      </c>
      <c r="O31" s="7">
        <v>15.763014284769284</v>
      </c>
      <c r="P31" s="8">
        <v>0.15209309485002623</v>
      </c>
      <c r="Q31" s="7">
        <v>38.864136353062861</v>
      </c>
      <c r="R31" s="8">
        <v>0.37906261459522483</v>
      </c>
    </row>
    <row r="32" spans="1:19" s="49" customFormat="1" ht="13" x14ac:dyDescent="0.15">
      <c r="A32" s="4" t="s">
        <v>197</v>
      </c>
      <c r="B32" s="4" t="s">
        <v>183</v>
      </c>
      <c r="C32" s="4" t="s">
        <v>162</v>
      </c>
      <c r="D32" s="4" t="s">
        <v>163</v>
      </c>
      <c r="E32" s="4" t="s">
        <v>191</v>
      </c>
      <c r="F32" s="4" t="s">
        <v>173</v>
      </c>
      <c r="G32" s="4" t="s">
        <v>174</v>
      </c>
      <c r="H32" s="4">
        <v>4.5999999999999996</v>
      </c>
      <c r="I32" s="7">
        <v>0.80588922527535689</v>
      </c>
      <c r="J32" s="8">
        <v>3.2444841538704196E-3</v>
      </c>
      <c r="K32" s="7">
        <v>1.9905056597074626</v>
      </c>
      <c r="L32" s="8">
        <v>8.163861519227841E-3</v>
      </c>
      <c r="M32" s="7">
        <v>19.515802657138334</v>
      </c>
      <c r="N32" s="8">
        <v>0.11921973736359509</v>
      </c>
      <c r="O32" s="7">
        <v>15.727574508185834</v>
      </c>
      <c r="P32" s="8">
        <v>6.9271875617183121E-2</v>
      </c>
      <c r="Q32" s="7">
        <v>38.846335635873835</v>
      </c>
      <c r="R32" s="8">
        <v>0.16775494202683208</v>
      </c>
    </row>
    <row r="33" spans="1:18" s="49" customFormat="1" ht="13" x14ac:dyDescent="0.15">
      <c r="A33" s="4" t="s">
        <v>198</v>
      </c>
      <c r="B33" s="4" t="s">
        <v>183</v>
      </c>
      <c r="C33" s="4" t="s">
        <v>162</v>
      </c>
      <c r="D33" s="4" t="s">
        <v>163</v>
      </c>
      <c r="E33" s="4" t="s">
        <v>191</v>
      </c>
      <c r="F33" s="4" t="s">
        <v>173</v>
      </c>
      <c r="G33" s="4" t="s">
        <v>174</v>
      </c>
      <c r="H33" s="4">
        <v>4.5999999999999996</v>
      </c>
      <c r="I33" s="7">
        <v>0.80383498431640488</v>
      </c>
      <c r="J33" s="8">
        <v>1.8203706911791497E-3</v>
      </c>
      <c r="K33" s="7">
        <v>1.9888644324905445</v>
      </c>
      <c r="L33" s="8">
        <v>7.4819973710714719E-3</v>
      </c>
      <c r="M33" s="7">
        <v>19.562735589137446</v>
      </c>
      <c r="N33" s="8">
        <v>9.3739013662424681E-2</v>
      </c>
      <c r="O33" s="7">
        <v>15.725210128670854</v>
      </c>
      <c r="P33" s="8">
        <v>6.0218504790978213E-2</v>
      </c>
      <c r="Q33" s="7">
        <v>38.907645997460577</v>
      </c>
      <c r="R33" s="8">
        <v>0.15953161741812782</v>
      </c>
    </row>
    <row r="34" spans="1:18" s="22" customFormat="1" ht="13" x14ac:dyDescent="0.15">
      <c r="F34" s="11"/>
      <c r="I34" s="48"/>
      <c r="J34" s="48"/>
      <c r="K34" s="48"/>
      <c r="L34" s="48"/>
      <c r="M34" s="48"/>
      <c r="N34" s="48"/>
      <c r="O34" s="48"/>
      <c r="P34" s="48"/>
      <c r="Q34" s="48"/>
      <c r="R34" s="48"/>
    </row>
    <row r="35" spans="1:18" s="22" customFormat="1" ht="13" x14ac:dyDescent="0.15">
      <c r="A35" s="11" t="s">
        <v>199</v>
      </c>
      <c r="B35" s="11" t="s">
        <v>200</v>
      </c>
      <c r="C35" s="11" t="s">
        <v>162</v>
      </c>
      <c r="D35" s="11" t="s">
        <v>201</v>
      </c>
      <c r="E35" s="11" t="s">
        <v>202</v>
      </c>
      <c r="F35" s="11" t="s">
        <v>102</v>
      </c>
      <c r="G35" s="11" t="s">
        <v>164</v>
      </c>
      <c r="H35" s="11">
        <v>0</v>
      </c>
      <c r="I35" s="12">
        <v>0.90938535452145208</v>
      </c>
      <c r="J35" s="12">
        <v>3.8643712472880205E-3</v>
      </c>
      <c r="K35" s="12">
        <v>2.1654415027050478</v>
      </c>
      <c r="L35" s="12">
        <v>6.879116741768756E-3</v>
      </c>
      <c r="M35" s="12">
        <v>17.043141900593316</v>
      </c>
      <c r="N35" s="12">
        <v>0.10846173223107006</v>
      </c>
      <c r="O35" s="12">
        <v>15.498782939674904</v>
      </c>
      <c r="P35" s="12">
        <v>0.10646331644354119</v>
      </c>
      <c r="Q35" s="12">
        <v>36.905823224395078</v>
      </c>
      <c r="R35" s="12">
        <v>0.23821035305877425</v>
      </c>
    </row>
    <row r="36" spans="1:18" s="22" customFormat="1" ht="13" x14ac:dyDescent="0.15">
      <c r="A36" s="11" t="s">
        <v>203</v>
      </c>
      <c r="B36" s="11" t="s">
        <v>200</v>
      </c>
      <c r="C36" s="11" t="s">
        <v>162</v>
      </c>
      <c r="D36" s="11" t="s">
        <v>201</v>
      </c>
      <c r="E36" s="11" t="s">
        <v>202</v>
      </c>
      <c r="F36" s="11" t="s">
        <v>102</v>
      </c>
      <c r="G36" s="11" t="s">
        <v>168</v>
      </c>
      <c r="H36" s="11">
        <v>0</v>
      </c>
      <c r="I36" s="12">
        <v>0.91142760688711089</v>
      </c>
      <c r="J36" s="12">
        <v>1.5225409764147806E-3</v>
      </c>
      <c r="K36" s="12">
        <v>2.1710506937728287</v>
      </c>
      <c r="L36" s="12">
        <v>2.9157392924350814E-3</v>
      </c>
      <c r="M36" s="12">
        <v>17.038912117190268</v>
      </c>
      <c r="N36" s="12">
        <v>4.7103221554308843E-2</v>
      </c>
      <c r="O36" s="12">
        <v>15.529732106958802</v>
      </c>
      <c r="P36" s="12">
        <v>4.03742033342879E-2</v>
      </c>
      <c r="Q36" s="12">
        <v>36.992320610048033</v>
      </c>
      <c r="R36" s="12">
        <v>8.4884210312173816E-2</v>
      </c>
    </row>
    <row r="37" spans="1:18" s="22" customFormat="1" ht="13" x14ac:dyDescent="0.15">
      <c r="A37" s="11" t="s">
        <v>204</v>
      </c>
      <c r="B37" s="11" t="s">
        <v>200</v>
      </c>
      <c r="C37" s="11" t="s">
        <v>162</v>
      </c>
      <c r="D37" s="11" t="s">
        <v>201</v>
      </c>
      <c r="E37" s="11" t="s">
        <v>202</v>
      </c>
      <c r="F37" s="11" t="s">
        <v>102</v>
      </c>
      <c r="G37" s="11" t="s">
        <v>168</v>
      </c>
      <c r="H37" s="11">
        <v>0</v>
      </c>
      <c r="I37" s="12">
        <v>0.91189020675641008</v>
      </c>
      <c r="J37" s="12">
        <v>1.7083158623078731E-3</v>
      </c>
      <c r="K37" s="12">
        <v>2.1733381839562749</v>
      </c>
      <c r="L37" s="12">
        <v>3.3625830529617402E-3</v>
      </c>
      <c r="M37" s="12">
        <v>17.037774302131822</v>
      </c>
      <c r="N37" s="12">
        <v>3.1794289791986036E-2</v>
      </c>
      <c r="O37" s="12">
        <v>15.536578042884367</v>
      </c>
      <c r="P37" s="12">
        <v>3.6946252588580003E-2</v>
      </c>
      <c r="Q37" s="12">
        <v>37.028825010243899</v>
      </c>
      <c r="R37" s="12">
        <v>8.7799147943396647E-2</v>
      </c>
    </row>
    <row r="38" spans="1:18" s="22" customFormat="1" ht="13" x14ac:dyDescent="0.15">
      <c r="A38" s="22" t="s">
        <v>205</v>
      </c>
      <c r="B38" s="22" t="s">
        <v>200</v>
      </c>
      <c r="C38" s="11" t="s">
        <v>162</v>
      </c>
      <c r="D38" s="11" t="s">
        <v>201</v>
      </c>
      <c r="E38" s="11" t="s">
        <v>202</v>
      </c>
      <c r="F38" s="11" t="s">
        <v>102</v>
      </c>
      <c r="G38" s="22" t="s">
        <v>168</v>
      </c>
      <c r="H38" s="22">
        <v>0</v>
      </c>
      <c r="I38" s="48">
        <v>0.91062103008375272</v>
      </c>
      <c r="J38" s="12">
        <v>2.2650262270245245E-3</v>
      </c>
      <c r="K38" s="48">
        <v>2.1703285202324221</v>
      </c>
      <c r="L38" s="12">
        <v>3.7524087547526064E-3</v>
      </c>
      <c r="M38" s="48">
        <v>17.039227617166578</v>
      </c>
      <c r="N38" s="12">
        <v>4.6255988306130341E-2</v>
      </c>
      <c r="O38" s="48">
        <v>15.516294951624122</v>
      </c>
      <c r="P38" s="12">
        <v>5.6791395159695036E-2</v>
      </c>
      <c r="Q38" s="48">
        <v>36.980708772501679</v>
      </c>
      <c r="R38" s="12">
        <v>9.1910339423487059E-2</v>
      </c>
    </row>
    <row r="39" spans="1:18" s="22" customFormat="1" ht="13" x14ac:dyDescent="0.15">
      <c r="A39" s="22" t="s">
        <v>206</v>
      </c>
      <c r="B39" s="22" t="s">
        <v>200</v>
      </c>
      <c r="C39" s="11" t="s">
        <v>162</v>
      </c>
      <c r="D39" s="11" t="s">
        <v>201</v>
      </c>
      <c r="E39" s="11" t="s">
        <v>202</v>
      </c>
      <c r="F39" s="11" t="s">
        <v>102</v>
      </c>
      <c r="G39" s="22" t="s">
        <v>168</v>
      </c>
      <c r="H39" s="22">
        <v>0</v>
      </c>
      <c r="I39" s="48">
        <v>0.91058777707097549</v>
      </c>
      <c r="J39" s="12">
        <v>1.8452717499374382E-3</v>
      </c>
      <c r="K39" s="48">
        <v>2.1710517808960121</v>
      </c>
      <c r="L39" s="12">
        <v>4.1613747869244681E-3</v>
      </c>
      <c r="M39" s="48">
        <v>17.020816263559372</v>
      </c>
      <c r="N39" s="12">
        <v>7.0389368060553903E-2</v>
      </c>
      <c r="O39" s="48">
        <v>15.498907781283034</v>
      </c>
      <c r="P39" s="12">
        <v>6.620830067405277E-2</v>
      </c>
      <c r="Q39" s="48">
        <v>36.953001751891478</v>
      </c>
      <c r="R39" s="12">
        <v>0.15136946662219058</v>
      </c>
    </row>
    <row r="40" spans="1:18" s="22" customFormat="1" ht="13" x14ac:dyDescent="0.15">
      <c r="A40" s="22" t="s">
        <v>207</v>
      </c>
      <c r="B40" s="22" t="s">
        <v>200</v>
      </c>
      <c r="C40" s="11" t="s">
        <v>162</v>
      </c>
      <c r="D40" s="11" t="s">
        <v>201</v>
      </c>
      <c r="E40" s="11" t="s">
        <v>202</v>
      </c>
      <c r="F40" s="11" t="s">
        <v>102</v>
      </c>
      <c r="G40" s="22" t="s">
        <v>168</v>
      </c>
      <c r="H40" s="22">
        <v>0</v>
      </c>
      <c r="I40" s="48">
        <v>0.90960968533273112</v>
      </c>
      <c r="J40" s="12">
        <v>2.1837822145322396E-3</v>
      </c>
      <c r="K40" s="48">
        <v>2.1688474085010503</v>
      </c>
      <c r="L40" s="12">
        <v>3.7478800587707152E-3</v>
      </c>
      <c r="M40" s="48">
        <v>17.109743960161143</v>
      </c>
      <c r="N40" s="12">
        <v>7.430996000081036E-2</v>
      </c>
      <c r="O40" s="48">
        <v>15.563150217719876</v>
      </c>
      <c r="P40" s="12">
        <v>4.978750910494139E-2</v>
      </c>
      <c r="Q40" s="48">
        <v>37.108353665576971</v>
      </c>
      <c r="R40" s="12">
        <v>0.13825768754960222</v>
      </c>
    </row>
    <row r="41" spans="1:18" s="22" customFormat="1" ht="13" x14ac:dyDescent="0.15">
      <c r="A41" s="22" t="s">
        <v>208</v>
      </c>
      <c r="B41" s="22" t="s">
        <v>200</v>
      </c>
      <c r="C41" s="11" t="s">
        <v>162</v>
      </c>
      <c r="D41" s="11" t="s">
        <v>201</v>
      </c>
      <c r="E41" s="11" t="s">
        <v>202</v>
      </c>
      <c r="F41" s="11" t="s">
        <v>102</v>
      </c>
      <c r="G41" s="22" t="s">
        <v>168</v>
      </c>
      <c r="H41" s="22">
        <v>0</v>
      </c>
      <c r="I41" s="48">
        <v>0.90826122583527902</v>
      </c>
      <c r="J41" s="12">
        <v>1.8089484684147572E-3</v>
      </c>
      <c r="K41" s="48">
        <v>2.1639158340433751</v>
      </c>
      <c r="L41" s="12">
        <v>4.0776728063189535E-3</v>
      </c>
      <c r="M41" s="48">
        <v>17.07121236487697</v>
      </c>
      <c r="N41" s="12">
        <v>5.5893871806099414E-2</v>
      </c>
      <c r="O41" s="48">
        <v>15.505112107337517</v>
      </c>
      <c r="P41" s="12">
        <v>4.392427152210765E-2</v>
      </c>
      <c r="Q41" s="48">
        <v>36.940662553262115</v>
      </c>
      <c r="R41" s="12">
        <v>0.11491250696141259</v>
      </c>
    </row>
    <row r="42" spans="1:18" s="22" customFormat="1" ht="13" x14ac:dyDescent="0.15">
      <c r="A42" s="22" t="s">
        <v>209</v>
      </c>
      <c r="B42" s="22" t="s">
        <v>200</v>
      </c>
      <c r="C42" s="11" t="s">
        <v>162</v>
      </c>
      <c r="D42" s="11" t="s">
        <v>201</v>
      </c>
      <c r="E42" s="11" t="s">
        <v>202</v>
      </c>
      <c r="F42" s="11" t="s">
        <v>102</v>
      </c>
      <c r="G42" s="22">
        <v>29</v>
      </c>
      <c r="H42" s="22">
        <v>3.6</v>
      </c>
      <c r="I42" s="48">
        <v>0.90911130115862904</v>
      </c>
      <c r="J42" s="12">
        <v>2.5932016830611956E-3</v>
      </c>
      <c r="K42" s="48">
        <v>2.1670512799583941</v>
      </c>
      <c r="L42" s="12">
        <v>4.2559614247010503E-3</v>
      </c>
      <c r="M42" s="48">
        <v>17.085134513161112</v>
      </c>
      <c r="N42" s="12">
        <v>0.1192775476049973</v>
      </c>
      <c r="O42" s="48">
        <v>15.532291729967902</v>
      </c>
      <c r="P42" s="12">
        <v>0.11066420456397501</v>
      </c>
      <c r="Q42" s="48">
        <v>37.02436558977368</v>
      </c>
      <c r="R42" s="12">
        <v>0.27364258562306892</v>
      </c>
    </row>
    <row r="43" spans="1:18" s="22" customFormat="1" ht="13" x14ac:dyDescent="0.15">
      <c r="A43" s="22" t="s">
        <v>210</v>
      </c>
      <c r="B43" s="22" t="s">
        <v>200</v>
      </c>
      <c r="C43" s="11" t="s">
        <v>162</v>
      </c>
      <c r="D43" s="11" t="s">
        <v>201</v>
      </c>
      <c r="E43" s="11" t="s">
        <v>202</v>
      </c>
      <c r="F43" s="11" t="s">
        <v>102</v>
      </c>
      <c r="G43" s="22">
        <v>29</v>
      </c>
      <c r="H43" s="22">
        <v>3.6</v>
      </c>
      <c r="I43" s="48">
        <v>0.90857625861572044</v>
      </c>
      <c r="J43" s="12">
        <v>2.4795413777416379E-3</v>
      </c>
      <c r="K43" s="48">
        <v>2.1662839760250319</v>
      </c>
      <c r="L43" s="12">
        <v>5.7815770620294228E-3</v>
      </c>
      <c r="M43" s="48">
        <v>17.055659748751072</v>
      </c>
      <c r="N43" s="12">
        <v>0.1026210429979796</v>
      </c>
      <c r="O43" s="48">
        <v>15.496371750099351</v>
      </c>
      <c r="P43" s="12">
        <v>8.4265365355259692E-2</v>
      </c>
      <c r="Q43" s="48">
        <v>36.947407539192518</v>
      </c>
      <c r="R43" s="12">
        <v>0.1935905702350878</v>
      </c>
    </row>
    <row r="44" spans="1:18" s="22" customFormat="1" ht="13" x14ac:dyDescent="0.15">
      <c r="A44" s="22" t="s">
        <v>211</v>
      </c>
      <c r="B44" s="22" t="s">
        <v>200</v>
      </c>
      <c r="C44" s="11" t="s">
        <v>162</v>
      </c>
      <c r="D44" s="11" t="s">
        <v>201</v>
      </c>
      <c r="E44" s="11" t="s">
        <v>202</v>
      </c>
      <c r="F44" s="11" t="s">
        <v>102</v>
      </c>
      <c r="G44" s="22">
        <v>29</v>
      </c>
      <c r="H44" s="22">
        <v>3.6</v>
      </c>
      <c r="I44" s="48">
        <v>0.91115621019348936</v>
      </c>
      <c r="J44" s="12">
        <v>2.6369462278752519E-3</v>
      </c>
      <c r="K44" s="48">
        <v>2.1698349237534647</v>
      </c>
      <c r="L44" s="12">
        <v>7.9878198207513854E-3</v>
      </c>
      <c r="M44" s="48">
        <v>17.034622655553733</v>
      </c>
      <c r="N44" s="12">
        <v>5.7111895996183923E-2</v>
      </c>
      <c r="O44" s="48">
        <v>15.52123425011615</v>
      </c>
      <c r="P44" s="12">
        <v>6.7204401838788258E-2</v>
      </c>
      <c r="Q44" s="48">
        <v>36.962362733193402</v>
      </c>
      <c r="R44" s="12">
        <v>0.13382882383892172</v>
      </c>
    </row>
    <row r="45" spans="1:18" s="22" customFormat="1" ht="13" x14ac:dyDescent="0.15">
      <c r="A45" s="11" t="s">
        <v>212</v>
      </c>
      <c r="B45" s="11" t="s">
        <v>200</v>
      </c>
      <c r="C45" s="11" t="s">
        <v>162</v>
      </c>
      <c r="D45" s="11" t="s">
        <v>201</v>
      </c>
      <c r="E45" s="11" t="s">
        <v>202</v>
      </c>
      <c r="F45" s="11" t="s">
        <v>102</v>
      </c>
      <c r="G45" s="11" t="s">
        <v>164</v>
      </c>
      <c r="H45" s="11">
        <v>0</v>
      </c>
      <c r="I45" s="12">
        <v>0.91136630191657086</v>
      </c>
      <c r="J45" s="12">
        <v>4.0617917154858567E-3</v>
      </c>
      <c r="K45" s="12">
        <v>2.1691018602537153</v>
      </c>
      <c r="L45" s="12">
        <v>8.0484719020130716E-3</v>
      </c>
      <c r="M45" s="12">
        <v>17.076371071325642</v>
      </c>
      <c r="N45" s="12">
        <v>5.7163421488042668E-2</v>
      </c>
      <c r="O45" s="12">
        <v>15.562794638221302</v>
      </c>
      <c r="P45" s="12">
        <v>6.2852123419230216E-2</v>
      </c>
      <c r="Q45" s="12">
        <v>37.040225147426227</v>
      </c>
      <c r="R45" s="12">
        <v>0.17029110149868468</v>
      </c>
    </row>
    <row r="46" spans="1:18" s="22" customFormat="1" ht="13" x14ac:dyDescent="0.15">
      <c r="A46" s="11" t="s">
        <v>213</v>
      </c>
      <c r="B46" s="11" t="s">
        <v>200</v>
      </c>
      <c r="C46" s="11" t="s">
        <v>162</v>
      </c>
      <c r="D46" s="11" t="s">
        <v>201</v>
      </c>
      <c r="E46" s="11" t="s">
        <v>202</v>
      </c>
      <c r="F46" s="11" t="s">
        <v>102</v>
      </c>
      <c r="G46" s="11" t="s">
        <v>164</v>
      </c>
      <c r="H46" s="11">
        <v>0</v>
      </c>
      <c r="I46" s="12">
        <v>0.9090174479680857</v>
      </c>
      <c r="J46" s="12">
        <v>2.9788183945926054E-3</v>
      </c>
      <c r="K46" s="12">
        <v>2.1623752789277617</v>
      </c>
      <c r="L46" s="12">
        <v>6.7355431490799551E-3</v>
      </c>
      <c r="M46" s="12">
        <v>17.136556092603048</v>
      </c>
      <c r="N46" s="12">
        <v>7.9125206725178518E-2</v>
      </c>
      <c r="O46" s="12">
        <v>15.57742686878052</v>
      </c>
      <c r="P46" s="12">
        <v>9.8010452191316558E-2</v>
      </c>
      <c r="Q46" s="12">
        <v>37.055559315267935</v>
      </c>
      <c r="R46" s="12">
        <v>0.23538568093028348</v>
      </c>
    </row>
    <row r="47" spans="1:18" s="49" customFormat="1" ht="13" x14ac:dyDescent="0.15">
      <c r="A47" s="4" t="s">
        <v>214</v>
      </c>
      <c r="B47" s="4" t="s">
        <v>200</v>
      </c>
      <c r="C47" s="4" t="s">
        <v>162</v>
      </c>
      <c r="D47" s="4" t="s">
        <v>201</v>
      </c>
      <c r="E47" s="4" t="s">
        <v>215</v>
      </c>
      <c r="F47" s="4" t="s">
        <v>173</v>
      </c>
      <c r="G47" s="4" t="s">
        <v>174</v>
      </c>
      <c r="H47" s="4">
        <v>4.5999999999999996</v>
      </c>
      <c r="I47" s="7">
        <v>0.90942998278877218</v>
      </c>
      <c r="J47" s="8">
        <v>1.4344829696419613E-3</v>
      </c>
      <c r="K47" s="7">
        <v>2.1679223315620919</v>
      </c>
      <c r="L47" s="8">
        <v>1.3758233483537512E-2</v>
      </c>
      <c r="M47" s="7">
        <v>17.052177600361173</v>
      </c>
      <c r="N47" s="8">
        <v>0.21692346446214011</v>
      </c>
      <c r="O47" s="7">
        <v>15.507793732763966</v>
      </c>
      <c r="P47" s="8">
        <v>0.21292663288708238</v>
      </c>
      <c r="Q47" s="7">
        <v>36.96788111908586</v>
      </c>
      <c r="R47" s="8">
        <v>0.4764207061175485</v>
      </c>
    </row>
    <row r="48" spans="1:18" s="49" customFormat="1" ht="13" x14ac:dyDescent="0.15">
      <c r="A48" s="4" t="s">
        <v>216</v>
      </c>
      <c r="B48" s="4" t="s">
        <v>200</v>
      </c>
      <c r="C48" s="4" t="s">
        <v>162</v>
      </c>
      <c r="D48" s="4" t="s">
        <v>201</v>
      </c>
      <c r="E48" s="4" t="s">
        <v>215</v>
      </c>
      <c r="F48" s="4" t="s">
        <v>173</v>
      </c>
      <c r="G48" s="4" t="s">
        <v>174</v>
      </c>
      <c r="H48" s="4">
        <v>4.5999999999999996</v>
      </c>
      <c r="I48" s="7">
        <v>0.9097190695492785</v>
      </c>
      <c r="J48" s="8">
        <v>1.9098434886381209E-3</v>
      </c>
      <c r="K48" s="7">
        <v>2.1696043110681544</v>
      </c>
      <c r="L48" s="8">
        <v>5.8314785848701629E-3</v>
      </c>
      <c r="M48" s="7">
        <v>17.060062613793278</v>
      </c>
      <c r="N48" s="8">
        <v>9.4206443108617685E-2</v>
      </c>
      <c r="O48" s="7">
        <v>15.519891731899079</v>
      </c>
      <c r="P48" s="8">
        <v>8.0748406668575801E-2</v>
      </c>
      <c r="Q48" s="7">
        <v>37.013657512887377</v>
      </c>
      <c r="R48" s="8">
        <v>0.16976842062434763</v>
      </c>
    </row>
    <row r="49" spans="1:18" s="49" customFormat="1" ht="13" x14ac:dyDescent="0.15">
      <c r="A49" s="4" t="s">
        <v>217</v>
      </c>
      <c r="B49" s="4" t="s">
        <v>200</v>
      </c>
      <c r="C49" s="4" t="s">
        <v>162</v>
      </c>
      <c r="D49" s="4" t="s">
        <v>201</v>
      </c>
      <c r="E49" s="4" t="s">
        <v>215</v>
      </c>
      <c r="F49" s="4" t="s">
        <v>173</v>
      </c>
      <c r="G49" s="4" t="s">
        <v>174</v>
      </c>
      <c r="H49" s="4">
        <v>4.5999999999999996</v>
      </c>
      <c r="I49" s="7">
        <v>0.91033810878589039</v>
      </c>
      <c r="J49" s="8">
        <v>1.4455877419474593E-3</v>
      </c>
      <c r="K49" s="7">
        <v>2.1694670944568801</v>
      </c>
      <c r="L49" s="8">
        <v>6.7251661059234804E-3</v>
      </c>
      <c r="M49" s="7">
        <v>17.062715592005343</v>
      </c>
      <c r="N49" s="8">
        <v>6.3588579583972071E-2</v>
      </c>
      <c r="O49" s="7">
        <v>15.532804044762214</v>
      </c>
      <c r="P49" s="8">
        <v>7.3892505177160006E-2</v>
      </c>
      <c r="Q49" s="7">
        <v>37.016890143448592</v>
      </c>
      <c r="R49" s="8">
        <v>0.17559829588679329</v>
      </c>
    </row>
    <row r="50" spans="1:18" s="49" customFormat="1" ht="13" x14ac:dyDescent="0.15">
      <c r="A50" s="4" t="s">
        <v>218</v>
      </c>
      <c r="B50" s="4" t="s">
        <v>200</v>
      </c>
      <c r="C50" s="4" t="s">
        <v>162</v>
      </c>
      <c r="D50" s="4" t="s">
        <v>201</v>
      </c>
      <c r="E50" s="4" t="s">
        <v>215</v>
      </c>
      <c r="F50" s="4" t="s">
        <v>173</v>
      </c>
      <c r="G50" s="4" t="s">
        <v>174</v>
      </c>
      <c r="H50" s="4">
        <v>4.5999999999999996</v>
      </c>
      <c r="I50" s="7">
        <v>0.91071732902600522</v>
      </c>
      <c r="J50" s="8">
        <v>1.0932468858704293E-3</v>
      </c>
      <c r="K50" s="7">
        <v>2.1720029535312926</v>
      </c>
      <c r="L50" s="8">
        <v>7.1475869243716244E-3</v>
      </c>
      <c r="M50" s="7">
        <v>17.027960655495079</v>
      </c>
      <c r="N50" s="8">
        <v>4.7886585698273851E-2</v>
      </c>
      <c r="O50" s="7">
        <v>15.507622583117898</v>
      </c>
      <c r="P50" s="8">
        <v>7.3760876455402247E-2</v>
      </c>
      <c r="Q50" s="7">
        <v>36.984670260968961</v>
      </c>
      <c r="R50" s="8">
        <v>0.15998737579303066</v>
      </c>
    </row>
    <row r="51" spans="1:18" s="49" customFormat="1" ht="13" x14ac:dyDescent="0.15">
      <c r="A51" s="4" t="s">
        <v>219</v>
      </c>
      <c r="B51" s="4" t="s">
        <v>200</v>
      </c>
      <c r="C51" s="4" t="s">
        <v>162</v>
      </c>
      <c r="D51" s="4" t="s">
        <v>201</v>
      </c>
      <c r="E51" s="4" t="s">
        <v>215</v>
      </c>
      <c r="F51" s="4" t="s">
        <v>173</v>
      </c>
      <c r="G51" s="4" t="s">
        <v>174</v>
      </c>
      <c r="H51" s="4">
        <v>4.5999999999999996</v>
      </c>
      <c r="I51" s="7">
        <v>0.90918513229230724</v>
      </c>
      <c r="J51" s="8">
        <v>1.3866754093859305E-3</v>
      </c>
      <c r="K51" s="7">
        <v>2.1683115866471283</v>
      </c>
      <c r="L51" s="8">
        <v>7.5048175095052128E-3</v>
      </c>
      <c r="M51" s="7">
        <v>17.063882292723068</v>
      </c>
      <c r="N51" s="8">
        <v>9.2511976612260682E-2</v>
      </c>
      <c r="O51" s="7">
        <v>15.51421571726766</v>
      </c>
      <c r="P51" s="8">
        <v>0.11358279031939007</v>
      </c>
      <c r="Q51" s="7">
        <v>36.999769323165339</v>
      </c>
      <c r="R51" s="8">
        <v>0.18382067884697412</v>
      </c>
    </row>
    <row r="52" spans="1:18" s="49" customFormat="1" ht="13" x14ac:dyDescent="0.15">
      <c r="A52" s="4" t="s">
        <v>220</v>
      </c>
      <c r="B52" s="4" t="s">
        <v>200</v>
      </c>
      <c r="C52" s="4" t="s">
        <v>162</v>
      </c>
      <c r="D52" s="4" t="s">
        <v>201</v>
      </c>
      <c r="E52" s="4" t="s">
        <v>215</v>
      </c>
      <c r="F52" s="4" t="s">
        <v>173</v>
      </c>
      <c r="G52" s="4" t="s">
        <v>174</v>
      </c>
      <c r="H52" s="4">
        <v>4.5999999999999996</v>
      </c>
      <c r="I52" s="7">
        <v>0.90949284399982144</v>
      </c>
      <c r="J52" s="8">
        <v>1.8999526320275216E-3</v>
      </c>
      <c r="K52" s="7">
        <v>2.1668659564039032</v>
      </c>
      <c r="L52" s="8">
        <v>8.3227495738489362E-3</v>
      </c>
      <c r="M52" s="7">
        <v>17.033563552607809</v>
      </c>
      <c r="N52" s="8">
        <v>0.14077873612110781</v>
      </c>
      <c r="O52" s="7">
        <v>15.491892751179067</v>
      </c>
      <c r="P52" s="8">
        <v>0.13241660134810554</v>
      </c>
      <c r="Q52" s="7">
        <v>36.909407903848624</v>
      </c>
      <c r="R52" s="8">
        <v>0.30273893324438117</v>
      </c>
    </row>
    <row r="53" spans="1:18" s="49" customFormat="1" ht="13" x14ac:dyDescent="0.15">
      <c r="A53" s="4" t="s">
        <v>221</v>
      </c>
      <c r="B53" s="4" t="s">
        <v>200</v>
      </c>
      <c r="C53" s="4" t="s">
        <v>162</v>
      </c>
      <c r="D53" s="4" t="s">
        <v>201</v>
      </c>
      <c r="E53" s="4" t="s">
        <v>215</v>
      </c>
      <c r="F53" s="4" t="s">
        <v>173</v>
      </c>
      <c r="G53" s="4" t="s">
        <v>174</v>
      </c>
      <c r="H53" s="4">
        <v>4.5999999999999996</v>
      </c>
      <c r="I53" s="7">
        <v>0.91014625369909863</v>
      </c>
      <c r="J53" s="8">
        <v>1.6084042652815054E-3</v>
      </c>
      <c r="K53" s="7">
        <v>2.168333803434026</v>
      </c>
      <c r="L53" s="8">
        <v>8.155345612637907E-3</v>
      </c>
      <c r="M53" s="7">
        <v>17.068390223533754</v>
      </c>
      <c r="N53" s="8">
        <v>0.11178774361219883</v>
      </c>
      <c r="O53" s="7">
        <v>15.534738710629863</v>
      </c>
      <c r="P53" s="8">
        <v>8.7848543044215299E-2</v>
      </c>
      <c r="Q53" s="7">
        <v>37.010010330868219</v>
      </c>
      <c r="R53" s="8">
        <v>0.22982501392282517</v>
      </c>
    </row>
    <row r="54" spans="1:18" s="49" customFormat="1" ht="13" x14ac:dyDescent="0.15">
      <c r="A54" s="4" t="s">
        <v>222</v>
      </c>
      <c r="B54" s="4" t="s">
        <v>200</v>
      </c>
      <c r="C54" s="4" t="s">
        <v>162</v>
      </c>
      <c r="D54" s="4" t="s">
        <v>201</v>
      </c>
      <c r="E54" s="4" t="s">
        <v>215</v>
      </c>
      <c r="F54" s="4" t="s">
        <v>173</v>
      </c>
      <c r="G54" s="4" t="s">
        <v>174</v>
      </c>
      <c r="H54" s="4">
        <v>4.5999999999999996</v>
      </c>
      <c r="I54" s="7">
        <v>0.90940865425572381</v>
      </c>
      <c r="J54" s="8">
        <v>1.5049319951806438E-3</v>
      </c>
      <c r="K54" s="7">
        <v>2.1683590002778494</v>
      </c>
      <c r="L54" s="8">
        <v>8.5119228494021006E-3</v>
      </c>
      <c r="M54" s="7">
        <v>17.052690894077642</v>
      </c>
      <c r="N54" s="8">
        <v>0.2385550952099946</v>
      </c>
      <c r="O54" s="7">
        <v>15.507863017044363</v>
      </c>
      <c r="P54" s="8">
        <v>0.22132840912795002</v>
      </c>
      <c r="Q54" s="7">
        <v>36.976368866677156</v>
      </c>
      <c r="R54" s="8">
        <v>0.54728517124613785</v>
      </c>
    </row>
    <row r="55" spans="1:18" s="49" customFormat="1" ht="13" x14ac:dyDescent="0.15">
      <c r="A55" s="4" t="s">
        <v>223</v>
      </c>
      <c r="B55" s="4" t="s">
        <v>200</v>
      </c>
      <c r="C55" s="4" t="s">
        <v>162</v>
      </c>
      <c r="D55" s="4" t="s">
        <v>201</v>
      </c>
      <c r="E55" s="4" t="s">
        <v>215</v>
      </c>
      <c r="F55" s="4" t="s">
        <v>173</v>
      </c>
      <c r="G55" s="4" t="s">
        <v>174</v>
      </c>
      <c r="H55" s="4">
        <v>4.5999999999999996</v>
      </c>
      <c r="I55" s="7">
        <v>0.9099186609316422</v>
      </c>
      <c r="J55" s="8">
        <v>1.5622839783058177E-3</v>
      </c>
      <c r="K55" s="7">
        <v>2.1689422915710672</v>
      </c>
      <c r="L55" s="8">
        <v>1.5975639641502771E-2</v>
      </c>
      <c r="M55" s="7">
        <v>17.074001299090082</v>
      </c>
      <c r="N55" s="8">
        <v>0.11422379199236785</v>
      </c>
      <c r="O55" s="7">
        <v>15.53594236348045</v>
      </c>
      <c r="P55" s="8">
        <v>0.13440880367757652</v>
      </c>
      <c r="Q55" s="7">
        <v>37.032460044215455</v>
      </c>
      <c r="R55" s="8">
        <v>0.26765764767784345</v>
      </c>
    </row>
    <row r="56" spans="1:18" s="49" customFormat="1" ht="13" x14ac:dyDescent="0.15">
      <c r="A56" s="4" t="s">
        <v>224</v>
      </c>
      <c r="B56" s="4" t="s">
        <v>200</v>
      </c>
      <c r="C56" s="4" t="s">
        <v>162</v>
      </c>
      <c r="D56" s="4" t="s">
        <v>201</v>
      </c>
      <c r="E56" s="4" t="s">
        <v>215</v>
      </c>
      <c r="F56" s="4" t="s">
        <v>173</v>
      </c>
      <c r="G56" s="4" t="s">
        <v>174</v>
      </c>
      <c r="H56" s="4">
        <v>4.5999999999999996</v>
      </c>
      <c r="I56" s="7">
        <v>0.90980536652419985</v>
      </c>
      <c r="J56" s="8">
        <v>1.7446920690078983E-3</v>
      </c>
      <c r="K56" s="7">
        <v>2.1681821400409871</v>
      </c>
      <c r="L56" s="8">
        <v>1.5712452830411127E-2</v>
      </c>
      <c r="M56" s="7">
        <v>17.051915972975525</v>
      </c>
      <c r="N56" s="8">
        <v>0.16151979369530348</v>
      </c>
      <c r="O56" s="7">
        <v>15.513914329859183</v>
      </c>
      <c r="P56" s="8">
        <v>0.1504797180678851</v>
      </c>
      <c r="Q56" s="7">
        <v>36.971590382866594</v>
      </c>
      <c r="R56" s="8">
        <v>0.35697449276205623</v>
      </c>
    </row>
    <row r="57" spans="1:18" s="18" customFormat="1" ht="13" x14ac:dyDescent="0.15"/>
    <row r="58" spans="1:18" s="18" customFormat="1" ht="13" x14ac:dyDescent="0.15">
      <c r="K58" s="50"/>
      <c r="P58" s="50"/>
    </row>
    <row r="59" spans="1:18" s="18" customFormat="1" ht="13" x14ac:dyDescent="0.15"/>
    <row r="60" spans="1:18" s="18" customFormat="1" ht="13" x14ac:dyDescent="0.15">
      <c r="I60" s="18" t="s">
        <v>225</v>
      </c>
      <c r="J60" s="18" t="s">
        <v>226</v>
      </c>
      <c r="K60" s="18" t="s">
        <v>227</v>
      </c>
      <c r="L60" s="18" t="s">
        <v>226</v>
      </c>
      <c r="M60" s="18" t="s">
        <v>228</v>
      </c>
      <c r="N60" s="18" t="s">
        <v>226</v>
      </c>
      <c r="O60" s="18" t="s">
        <v>229</v>
      </c>
      <c r="P60" s="18" t="s">
        <v>226</v>
      </c>
      <c r="Q60" s="18" t="s">
        <v>230</v>
      </c>
      <c r="R60" s="18" t="s">
        <v>226</v>
      </c>
    </row>
    <row r="61" spans="1:18" s="18" customFormat="1" ht="13" x14ac:dyDescent="0.15">
      <c r="G61" s="18" t="s">
        <v>200</v>
      </c>
      <c r="H61" s="18" t="s">
        <v>231</v>
      </c>
      <c r="I61" s="50">
        <v>0.90986394557823136</v>
      </c>
      <c r="J61" s="51">
        <v>1.81798E-4</v>
      </c>
      <c r="K61" s="50">
        <v>2.1694</v>
      </c>
      <c r="L61" s="51">
        <v>4.3388000000000004E-4</v>
      </c>
      <c r="M61" s="50">
        <v>17.052</v>
      </c>
      <c r="N61" s="50">
        <v>4.0000000000000001E-3</v>
      </c>
      <c r="O61" s="50">
        <v>15.515000000000001</v>
      </c>
      <c r="P61" s="50">
        <v>3.6394557823129256E-3</v>
      </c>
      <c r="Q61" s="50">
        <v>36.991</v>
      </c>
      <c r="R61" s="50">
        <v>8.6772226131832057E-3</v>
      </c>
    </row>
    <row r="62" spans="1:18" s="18" customFormat="1" ht="13" x14ac:dyDescent="0.15">
      <c r="H62" s="18" t="s">
        <v>232</v>
      </c>
      <c r="I62" s="50">
        <v>0.91003173021369632</v>
      </c>
      <c r="J62" s="51">
        <v>3.8035938699806731E-4</v>
      </c>
      <c r="K62" s="50">
        <v>2.1691834618862953</v>
      </c>
      <c r="L62" s="51">
        <v>1.1389059275357669E-3</v>
      </c>
      <c r="M62" s="50">
        <v>17.051684453634028</v>
      </c>
      <c r="N62" s="50">
        <v>1.4388677507440051E-2</v>
      </c>
      <c r="O62" s="50">
        <v>15.527517307375387</v>
      </c>
      <c r="P62" s="50">
        <v>1.4709448085218934E-2</v>
      </c>
      <c r="Q62" s="50">
        <v>36.996402495204102</v>
      </c>
      <c r="R62" s="50">
        <v>3.2972837360579023E-2</v>
      </c>
    </row>
    <row r="63" spans="1:18" s="18" customFormat="1" ht="13" x14ac:dyDescent="0.15">
      <c r="H63" s="18" t="s">
        <v>233</v>
      </c>
      <c r="I63" s="50">
        <v>1.0237763865838807</v>
      </c>
      <c r="J63" s="50"/>
      <c r="K63" s="50">
        <v>1.1469839532340078</v>
      </c>
      <c r="L63" s="50"/>
      <c r="M63" s="50">
        <v>0.60054055079587765</v>
      </c>
      <c r="N63" s="50"/>
      <c r="O63" s="50">
        <v>0.39313234284792353</v>
      </c>
      <c r="P63" s="50"/>
      <c r="Q63" s="50">
        <v>0.32338982146432582</v>
      </c>
      <c r="R63" s="50"/>
    </row>
    <row r="64" spans="1:18" s="18" customFormat="1" ht="13" x14ac:dyDescent="0.15">
      <c r="I64" s="50"/>
      <c r="J64" s="50"/>
      <c r="K64" s="50"/>
      <c r="L64" s="50"/>
      <c r="M64" s="50"/>
      <c r="N64" s="50"/>
      <c r="O64" s="50"/>
      <c r="P64" s="50"/>
      <c r="Q64" s="50"/>
      <c r="R64" s="50"/>
    </row>
    <row r="65" spans="7:18" s="18" customFormat="1" ht="13" x14ac:dyDescent="0.15">
      <c r="I65" s="50"/>
      <c r="J65" s="50"/>
      <c r="K65" s="50"/>
      <c r="L65" s="50"/>
      <c r="M65" s="50"/>
      <c r="N65" s="50"/>
      <c r="O65" s="50"/>
      <c r="P65" s="50"/>
      <c r="Q65" s="50"/>
      <c r="R65" s="50"/>
    </row>
    <row r="66" spans="7:18" s="18" customFormat="1" ht="13" x14ac:dyDescent="0.15">
      <c r="G66" s="18" t="s">
        <v>183</v>
      </c>
      <c r="H66" s="18" t="s">
        <v>231</v>
      </c>
      <c r="I66" s="50">
        <v>0.80418000000000001</v>
      </c>
      <c r="J66" s="51">
        <v>1E-4</v>
      </c>
      <c r="K66" s="50">
        <v>1.9871000000000001</v>
      </c>
      <c r="L66" s="50">
        <v>5.0000000000000001E-4</v>
      </c>
      <c r="M66" s="50">
        <v>19.579000000000001</v>
      </c>
      <c r="N66" s="50">
        <v>4.0000000000000001E-3</v>
      </c>
      <c r="O66" s="50">
        <v>15.744999999999999</v>
      </c>
      <c r="P66" s="50">
        <v>2E-3</v>
      </c>
      <c r="Q66" s="50">
        <v>38.908000000000001</v>
      </c>
      <c r="R66" s="50">
        <v>8.9999999999999993E-3</v>
      </c>
    </row>
    <row r="67" spans="7:18" s="18" customFormat="1" ht="13" x14ac:dyDescent="0.15">
      <c r="G67" s="18">
        <v>14</v>
      </c>
      <c r="H67" s="18" t="s">
        <v>232</v>
      </c>
      <c r="I67" s="8">
        <v>0.80480802032937371</v>
      </c>
      <c r="J67" s="51">
        <v>8.501479943409145E-4</v>
      </c>
      <c r="K67" s="8">
        <v>1.9857508263971992</v>
      </c>
      <c r="L67" s="50">
        <v>1.8390359886484814E-3</v>
      </c>
      <c r="M67" s="8">
        <v>19.566492209998007</v>
      </c>
      <c r="N67" s="50">
        <v>4.0792458604916142E-2</v>
      </c>
      <c r="O67" s="8">
        <v>15.742364652811062</v>
      </c>
      <c r="P67" s="50">
        <v>3.0600623586344366E-2</v>
      </c>
      <c r="Q67" s="8">
        <v>38.865291816525314</v>
      </c>
      <c r="R67" s="50">
        <v>7.4728028684099099E-2</v>
      </c>
    </row>
    <row r="68" spans="7:18" s="18" customFormat="1" ht="13" x14ac:dyDescent="0.15">
      <c r="H68" s="18" t="s">
        <v>233</v>
      </c>
      <c r="I68" s="50">
        <v>0.33475987587857825</v>
      </c>
      <c r="J68" s="50"/>
      <c r="K68" s="50">
        <v>1.6210787302963907</v>
      </c>
      <c r="L68" s="50"/>
      <c r="M68" s="50">
        <v>0.30952351931194422</v>
      </c>
      <c r="N68" s="50"/>
      <c r="O68" s="50">
        <v>0.26235220723004471</v>
      </c>
      <c r="P68" s="50"/>
      <c r="Q68" s="50">
        <v>0.20724071055524876</v>
      </c>
      <c r="R68" s="8"/>
    </row>
    <row r="69" spans="7:18" s="18" customFormat="1" ht="13" x14ac:dyDescent="0.15">
      <c r="I69" s="50"/>
      <c r="J69" s="50"/>
      <c r="K69" s="50"/>
      <c r="L69" s="50"/>
      <c r="M69" s="50"/>
      <c r="N69" s="50"/>
      <c r="O69" s="50"/>
      <c r="P69" s="50"/>
      <c r="Q69" s="50"/>
      <c r="R69" s="50"/>
    </row>
    <row r="70" spans="7:18" s="18" customFormat="1" ht="13" x14ac:dyDescent="0.15">
      <c r="I70" s="50"/>
      <c r="J70" s="50"/>
      <c r="K70" s="50"/>
      <c r="L70" s="50"/>
      <c r="M70" s="50"/>
      <c r="N70" s="50"/>
      <c r="O70" s="50"/>
      <c r="P70" s="50"/>
      <c r="Q70" s="50"/>
      <c r="R70" s="50"/>
    </row>
    <row r="71" spans="7:18" s="18" customFormat="1" ht="13" x14ac:dyDescent="0.15">
      <c r="G71" s="18" t="s">
        <v>161</v>
      </c>
      <c r="H71" s="18" t="s">
        <v>231</v>
      </c>
      <c r="I71" s="50">
        <v>0.83299999999999996</v>
      </c>
      <c r="J71" s="50">
        <v>1E-3</v>
      </c>
      <c r="K71" s="50">
        <v>2.0659999999999998</v>
      </c>
      <c r="L71" s="50">
        <v>1E-3</v>
      </c>
      <c r="M71" s="50">
        <v>18.765000000000001</v>
      </c>
      <c r="N71" s="50">
        <v>7.0000000000000001E-3</v>
      </c>
      <c r="O71" s="50">
        <v>15.625999999999999</v>
      </c>
      <c r="P71" s="50">
        <v>6.0000000000000001E-3</v>
      </c>
      <c r="Q71" s="50">
        <v>38.729999999999997</v>
      </c>
      <c r="R71" s="50">
        <v>0.02</v>
      </c>
    </row>
    <row r="72" spans="7:18" s="18" customFormat="1" ht="13" x14ac:dyDescent="0.15">
      <c r="G72" s="18">
        <v>14</v>
      </c>
      <c r="H72" s="18" t="s">
        <v>232</v>
      </c>
      <c r="I72" s="50">
        <v>0.83177102663772629</v>
      </c>
      <c r="J72" s="50">
        <v>9.2479413368383055E-4</v>
      </c>
      <c r="K72" s="50">
        <v>2.0632282871305456</v>
      </c>
      <c r="L72" s="50">
        <v>3.2250740424013967E-3</v>
      </c>
      <c r="M72" s="50">
        <v>18.780801842547472</v>
      </c>
      <c r="N72" s="50">
        <v>5.6387702973830445E-2</v>
      </c>
      <c r="O72" s="50">
        <v>15.605598515958022</v>
      </c>
      <c r="P72" s="50">
        <v>4.5973156689078289E-2</v>
      </c>
      <c r="Q72" s="50">
        <v>38.748421201165357</v>
      </c>
      <c r="R72" s="50">
        <v>0.11621248409047664</v>
      </c>
    </row>
    <row r="73" spans="7:18" s="18" customFormat="1" ht="13" x14ac:dyDescent="0.15">
      <c r="H73" s="18" t="s">
        <v>233</v>
      </c>
      <c r="I73" s="50">
        <v>0.78176188487437692</v>
      </c>
      <c r="J73" s="50"/>
      <c r="K73" s="50">
        <v>2.0681019719501168</v>
      </c>
      <c r="L73" s="50"/>
      <c r="M73" s="50">
        <v>0.89255936013136483</v>
      </c>
      <c r="N73" s="50"/>
      <c r="O73" s="50">
        <v>1.044848113638736</v>
      </c>
      <c r="P73" s="50"/>
      <c r="Q73" s="50">
        <v>0.78393205218923301</v>
      </c>
      <c r="R73" s="50"/>
    </row>
    <row r="74" spans="7:18" s="18" customFormat="1" ht="13" x14ac:dyDescent="0.15">
      <c r="N74" s="50"/>
      <c r="O74" s="50"/>
      <c r="P74" s="50"/>
      <c r="Q74" s="50"/>
      <c r="R74" s="50"/>
    </row>
    <row r="75" spans="7:18" s="18" customFormat="1" ht="13" x14ac:dyDescent="0.15"/>
    <row r="76" spans="7:18" s="18" customFormat="1" ht="13" x14ac:dyDescent="0.15"/>
    <row r="77" spans="7:18" s="18" customFormat="1" ht="13" x14ac:dyDescent="0.15"/>
    <row r="78" spans="7:18" s="4" customFormat="1" ht="12" customHeight="1" x14ac:dyDescent="0.15">
      <c r="I78" s="7"/>
      <c r="J78" s="8"/>
      <c r="K78" s="7"/>
      <c r="L78" s="8"/>
      <c r="M78" s="7"/>
      <c r="N78" s="8"/>
      <c r="O78" s="7"/>
      <c r="P78" s="8"/>
      <c r="Q78" s="7"/>
      <c r="R78" s="8"/>
    </row>
    <row r="79" spans="7:18" s="18" customFormat="1" ht="13" x14ac:dyDescent="0.15">
      <c r="J79" s="18" t="s">
        <v>200</v>
      </c>
      <c r="O79" s="18" t="s">
        <v>183</v>
      </c>
      <c r="P79" s="18">
        <v>14</v>
      </c>
    </row>
    <row r="80" spans="7:18" s="18" customFormat="1" ht="13" x14ac:dyDescent="0.15">
      <c r="J80" s="18" t="s">
        <v>231</v>
      </c>
      <c r="K80" s="18" t="s">
        <v>232</v>
      </c>
      <c r="L80" s="18" t="s">
        <v>233</v>
      </c>
      <c r="O80" s="18" t="s">
        <v>231</v>
      </c>
      <c r="P80" s="18" t="s">
        <v>232</v>
      </c>
      <c r="Q80" s="18" t="s">
        <v>233</v>
      </c>
    </row>
    <row r="81" spans="9:18" s="18" customFormat="1" ht="13" x14ac:dyDescent="0.15">
      <c r="J81" s="50">
        <v>0.90986394557823136</v>
      </c>
      <c r="K81" s="50">
        <v>0.91003173021369632</v>
      </c>
      <c r="L81" s="50"/>
      <c r="M81" s="50"/>
      <c r="N81" s="50"/>
      <c r="O81" s="50">
        <v>0.80418000000000001</v>
      </c>
      <c r="P81" s="50">
        <v>0.80480802032937371</v>
      </c>
      <c r="Q81" s="50"/>
      <c r="R81" s="50"/>
    </row>
    <row r="82" spans="9:18" s="18" customFormat="1" ht="13" x14ac:dyDescent="0.15">
      <c r="J82" s="51">
        <v>1.81798E-4</v>
      </c>
      <c r="K82" s="51">
        <v>3.8035938699806731E-4</v>
      </c>
      <c r="L82" s="50"/>
      <c r="M82" s="50"/>
      <c r="N82" s="50"/>
      <c r="O82" s="51">
        <v>1E-4</v>
      </c>
      <c r="P82" s="51">
        <v>8.501479943409145E-4</v>
      </c>
      <c r="Q82" s="50"/>
      <c r="R82" s="50"/>
    </row>
    <row r="83" spans="9:18" s="18" customFormat="1" ht="13" x14ac:dyDescent="0.15">
      <c r="I83" s="50"/>
      <c r="J83" s="50" t="s">
        <v>31</v>
      </c>
      <c r="K83" s="50">
        <v>1.0237763865838807</v>
      </c>
      <c r="L83" s="50"/>
      <c r="M83" s="50"/>
      <c r="N83" s="50"/>
      <c r="O83" s="50" t="s">
        <v>31</v>
      </c>
      <c r="P83" s="50">
        <v>0.33475987587857825</v>
      </c>
      <c r="Q83" s="50"/>
      <c r="R83" s="50"/>
    </row>
    <row r="84" spans="9:18" s="18" customFormat="1" ht="13" x14ac:dyDescent="0.15">
      <c r="I84" s="7"/>
      <c r="J84" s="50">
        <v>2.1694</v>
      </c>
      <c r="K84" s="50">
        <v>2.1691834618862953</v>
      </c>
      <c r="L84" s="50"/>
      <c r="M84" s="50"/>
      <c r="N84" s="50"/>
      <c r="O84" s="50">
        <v>1.9871000000000001</v>
      </c>
      <c r="P84" s="50">
        <v>1.9857508263971992</v>
      </c>
      <c r="Q84" s="50"/>
      <c r="R84" s="50"/>
    </row>
    <row r="85" spans="9:18" s="18" customFormat="1" ht="13" x14ac:dyDescent="0.15">
      <c r="J85" s="51">
        <v>4.3388000000000004E-4</v>
      </c>
      <c r="K85" s="51">
        <v>1.1389059275357669E-3</v>
      </c>
      <c r="L85" s="50"/>
      <c r="M85" s="50"/>
      <c r="N85" s="50"/>
      <c r="O85" s="51">
        <v>5.0000000000000001E-4</v>
      </c>
      <c r="P85" s="51">
        <v>1.8390359886484814E-3</v>
      </c>
      <c r="Q85" s="50"/>
      <c r="R85" s="50"/>
    </row>
    <row r="86" spans="9:18" s="18" customFormat="1" ht="13" x14ac:dyDescent="0.15">
      <c r="I86" s="7"/>
      <c r="J86" s="50" t="s">
        <v>31</v>
      </c>
      <c r="K86" s="50">
        <v>1.1469839532340078</v>
      </c>
      <c r="L86" s="50"/>
      <c r="M86" s="50"/>
      <c r="N86" s="50"/>
      <c r="O86" s="50" t="s">
        <v>31</v>
      </c>
      <c r="P86" s="50">
        <v>1.6210787302963907</v>
      </c>
      <c r="Q86" s="50"/>
      <c r="R86" s="50"/>
    </row>
    <row r="87" spans="9:18" s="18" customFormat="1" ht="13" x14ac:dyDescent="0.15">
      <c r="J87" s="50">
        <v>17.052</v>
      </c>
      <c r="K87" s="50">
        <v>17.051684453634028</v>
      </c>
      <c r="L87" s="50"/>
      <c r="M87" s="50"/>
      <c r="N87" s="50"/>
      <c r="O87" s="50">
        <v>19.579000000000001</v>
      </c>
      <c r="P87" s="50">
        <v>19.566492209998007</v>
      </c>
      <c r="Q87" s="50"/>
      <c r="R87" s="50"/>
    </row>
    <row r="88" spans="9:18" s="18" customFormat="1" ht="13" x14ac:dyDescent="0.15">
      <c r="J88" s="50">
        <v>4.0000000000000001E-3</v>
      </c>
      <c r="K88" s="50">
        <v>1.4388677507440051E-2</v>
      </c>
      <c r="L88" s="50"/>
      <c r="M88" s="50"/>
      <c r="N88" s="50"/>
      <c r="O88" s="50">
        <v>4.0000000000000001E-3</v>
      </c>
      <c r="P88" s="50">
        <v>4.0792458604916142E-2</v>
      </c>
      <c r="Q88" s="50"/>
      <c r="R88" s="50"/>
    </row>
    <row r="89" spans="9:18" s="18" customFormat="1" ht="13" x14ac:dyDescent="0.15">
      <c r="J89" s="50" t="s">
        <v>31</v>
      </c>
      <c r="K89" s="50">
        <v>0.60054055079587765</v>
      </c>
      <c r="L89" s="50"/>
      <c r="M89" s="50"/>
      <c r="N89" s="50"/>
      <c r="O89" s="50" t="s">
        <v>31</v>
      </c>
      <c r="P89" s="50">
        <v>0.30952351931194422</v>
      </c>
      <c r="Q89" s="50"/>
      <c r="R89" s="50"/>
    </row>
    <row r="90" spans="9:18" s="18" customFormat="1" ht="13" x14ac:dyDescent="0.15">
      <c r="J90" s="50">
        <v>15.515000000000001</v>
      </c>
      <c r="K90" s="50">
        <v>15.527517307375387</v>
      </c>
      <c r="L90" s="50"/>
      <c r="M90" s="50"/>
      <c r="N90" s="50"/>
      <c r="O90" s="50">
        <v>15.744999999999999</v>
      </c>
      <c r="P90" s="50">
        <v>15.742364652811062</v>
      </c>
      <c r="Q90" s="50"/>
      <c r="R90" s="50"/>
    </row>
    <row r="91" spans="9:18" s="18" customFormat="1" ht="13" x14ac:dyDescent="0.15">
      <c r="J91" s="50">
        <v>3.6394557823129256E-3</v>
      </c>
      <c r="K91" s="50">
        <v>1.4709448085218934E-2</v>
      </c>
      <c r="L91" s="50"/>
      <c r="M91" s="50"/>
      <c r="N91" s="50"/>
      <c r="O91" s="50">
        <v>2E-3</v>
      </c>
      <c r="P91" s="50">
        <v>3.0600623586344366E-2</v>
      </c>
      <c r="Q91" s="50"/>
      <c r="R91" s="50"/>
    </row>
    <row r="92" spans="9:18" s="18" customFormat="1" ht="13" x14ac:dyDescent="0.15">
      <c r="J92" s="50" t="s">
        <v>31</v>
      </c>
      <c r="K92" s="50">
        <v>0.39313234284792353</v>
      </c>
      <c r="L92" s="50"/>
      <c r="M92" s="50"/>
      <c r="N92" s="50"/>
      <c r="O92" s="50" t="s">
        <v>31</v>
      </c>
      <c r="P92" s="50">
        <v>0.26235220723004471</v>
      </c>
      <c r="Q92" s="50"/>
      <c r="R92" s="50"/>
    </row>
    <row r="93" spans="9:18" s="18" customFormat="1" ht="13" x14ac:dyDescent="0.15">
      <c r="J93" s="50">
        <v>36.991</v>
      </c>
      <c r="K93" s="50">
        <v>36.996402495204102</v>
      </c>
      <c r="L93" s="50"/>
      <c r="M93" s="50"/>
      <c r="N93" s="50"/>
      <c r="O93" s="50">
        <v>38.908000000000001</v>
      </c>
      <c r="P93" s="50">
        <v>38.865291816525314</v>
      </c>
      <c r="Q93" s="50"/>
      <c r="R93" s="50"/>
    </row>
    <row r="94" spans="9:18" s="18" customFormat="1" ht="13" x14ac:dyDescent="0.15">
      <c r="J94" s="50">
        <v>8.6772226131832057E-3</v>
      </c>
      <c r="K94" s="50">
        <v>3.2972837360579023E-2</v>
      </c>
      <c r="L94" s="50"/>
      <c r="M94" s="50"/>
      <c r="N94" s="50"/>
      <c r="O94" s="50">
        <v>8.9999999999999993E-3</v>
      </c>
      <c r="P94" s="50">
        <v>7.4728028684099099E-2</v>
      </c>
      <c r="Q94" s="50"/>
      <c r="R94" s="50"/>
    </row>
    <row r="95" spans="9:18" s="18" customFormat="1" ht="13" x14ac:dyDescent="0.15">
      <c r="J95" s="50" t="s">
        <v>31</v>
      </c>
      <c r="K95" s="50">
        <v>0.32338982146432582</v>
      </c>
      <c r="L95" s="50"/>
      <c r="M95" s="50"/>
      <c r="N95" s="50"/>
      <c r="O95" s="50" t="s">
        <v>31</v>
      </c>
      <c r="P95" s="50">
        <v>0.20724071055524876</v>
      </c>
      <c r="Q95" s="50"/>
      <c r="R95" s="50"/>
    </row>
    <row r="96" spans="9:18" s="18" customFormat="1" ht="13" x14ac:dyDescent="0.15"/>
    <row r="97" s="18" customFormat="1" ht="13" x14ac:dyDescent="0.15"/>
    <row r="98" s="18" customFormat="1" ht="13" x14ac:dyDescent="0.15"/>
    <row r="99" s="18" customFormat="1" ht="13" x14ac:dyDescent="0.15"/>
    <row r="100" s="18" customFormat="1" ht="13" x14ac:dyDescent="0.15"/>
    <row r="101" s="18" customFormat="1" ht="13" x14ac:dyDescent="0.15"/>
    <row r="102" s="18" customFormat="1" ht="13" x14ac:dyDescent="0.15"/>
    <row r="103" s="18" customFormat="1" ht="13" x14ac:dyDescent="0.15"/>
    <row r="104" s="18" customFormat="1" ht="13" x14ac:dyDescent="0.15"/>
    <row r="105" s="18" customFormat="1" ht="13" x14ac:dyDescent="0.15"/>
    <row r="106" s="18" customFormat="1" ht="13" x14ac:dyDescent="0.15"/>
    <row r="107" s="18" customFormat="1" ht="13" x14ac:dyDescent="0.15"/>
    <row r="108" s="18" customFormat="1" ht="13" x14ac:dyDescent="0.15"/>
    <row r="109" s="18" customFormat="1" ht="13" x14ac:dyDescent="0.15"/>
    <row r="110" s="18" customFormat="1" ht="13" x14ac:dyDescent="0.15"/>
    <row r="111" s="18" customFormat="1" ht="13" x14ac:dyDescent="0.15"/>
    <row r="112" s="18" customFormat="1" ht="13" x14ac:dyDescent="0.15"/>
    <row r="113" s="18" customFormat="1" ht="13" x14ac:dyDescent="0.15"/>
    <row r="114" s="18" customFormat="1" ht="13" x14ac:dyDescent="0.15"/>
    <row r="115" s="18" customFormat="1" ht="13" x14ac:dyDescent="0.15"/>
    <row r="116" s="18" customFormat="1" ht="13" x14ac:dyDescent="0.15"/>
    <row r="117" s="18" customFormat="1" ht="13" x14ac:dyDescent="0.15"/>
    <row r="118" s="18" customFormat="1" ht="13" x14ac:dyDescent="0.15"/>
    <row r="119" s="18" customFormat="1" ht="13" x14ac:dyDescent="0.15"/>
    <row r="120" s="18" customFormat="1" ht="13" x14ac:dyDescent="0.15"/>
    <row r="121" s="18" customFormat="1" ht="13" x14ac:dyDescent="0.15"/>
    <row r="122" s="18" customFormat="1" ht="13" x14ac:dyDescent="0.15"/>
    <row r="123" s="18" customFormat="1" ht="13" x14ac:dyDescent="0.15"/>
    <row r="124" s="18" customFormat="1" ht="13" x14ac:dyDescent="0.15"/>
    <row r="125" s="18" customFormat="1" ht="13" x14ac:dyDescent="0.15"/>
    <row r="126" s="18" customFormat="1" ht="13" x14ac:dyDescent="0.15"/>
    <row r="127" s="18" customFormat="1" ht="13" x14ac:dyDescent="0.15"/>
    <row r="128" s="18" customFormat="1" ht="13" x14ac:dyDescent="0.15"/>
    <row r="129" s="18" customFormat="1" ht="13" x14ac:dyDescent="0.15"/>
    <row r="130" s="18" customFormat="1" ht="13" x14ac:dyDescent="0.15"/>
    <row r="131" s="18" customFormat="1" ht="13" x14ac:dyDescent="0.15"/>
    <row r="132" s="18" customFormat="1" ht="13" x14ac:dyDescent="0.15"/>
    <row r="133" s="18" customFormat="1" ht="13" x14ac:dyDescent="0.15"/>
    <row r="134" s="18" customFormat="1" ht="13" x14ac:dyDescent="0.15"/>
    <row r="135" s="18" customFormat="1" ht="13" x14ac:dyDescent="0.15"/>
    <row r="136" s="18" customFormat="1" ht="13" x14ac:dyDescent="0.15"/>
    <row r="137" s="18" customFormat="1" ht="13" x14ac:dyDescent="0.15"/>
    <row r="138" s="18" customFormat="1" ht="13" x14ac:dyDescent="0.15"/>
    <row r="139" s="18" customFormat="1" ht="13" x14ac:dyDescent="0.15"/>
    <row r="140" s="18" customFormat="1" ht="13" x14ac:dyDescent="0.15"/>
    <row r="141" s="18" customFormat="1" ht="13" x14ac:dyDescent="0.15"/>
    <row r="142" s="18" customFormat="1" ht="13" x14ac:dyDescent="0.15"/>
    <row r="143" s="18" customFormat="1" ht="13" x14ac:dyDescent="0.15"/>
    <row r="144" s="18" customFormat="1" ht="13" x14ac:dyDescent="0.15"/>
    <row r="145" s="18" customFormat="1" ht="13" x14ac:dyDescent="0.15"/>
    <row r="146" s="18" customFormat="1" ht="13" x14ac:dyDescent="0.15"/>
    <row r="147" s="18" customFormat="1" ht="13" x14ac:dyDescent="0.15"/>
    <row r="148" s="18" customFormat="1" ht="13" x14ac:dyDescent="0.15"/>
    <row r="149" s="18" customFormat="1" ht="13" x14ac:dyDescent="0.15"/>
    <row r="150" s="18" customFormat="1" ht="13" x14ac:dyDescent="0.15"/>
    <row r="151" s="18" customFormat="1" ht="13" x14ac:dyDescent="0.15"/>
    <row r="152" s="18" customFormat="1" ht="13" x14ac:dyDescent="0.15"/>
    <row r="153" s="18" customFormat="1" ht="13" x14ac:dyDescent="0.15"/>
    <row r="154" s="18" customFormat="1" ht="13" x14ac:dyDescent="0.15"/>
    <row r="155" s="18" customFormat="1" ht="13" x14ac:dyDescent="0.15"/>
    <row r="156" s="18" customFormat="1" ht="13" x14ac:dyDescent="0.15"/>
    <row r="157" s="18" customFormat="1" ht="13" x14ac:dyDescent="0.15"/>
    <row r="158" s="18" customFormat="1" ht="13" x14ac:dyDescent="0.15"/>
    <row r="159" s="18" customFormat="1" ht="13" x14ac:dyDescent="0.15"/>
    <row r="160" s="18" customFormat="1" ht="13" x14ac:dyDescent="0.15"/>
    <row r="161" s="18" customFormat="1" ht="13" x14ac:dyDescent="0.15"/>
    <row r="162" s="18" customFormat="1" ht="13" x14ac:dyDescent="0.15"/>
    <row r="163" s="18" customFormat="1" ht="13" x14ac:dyDescent="0.15"/>
    <row r="164" s="18" customFormat="1" ht="13" x14ac:dyDescent="0.15"/>
    <row r="165" s="18" customFormat="1" ht="13" x14ac:dyDescent="0.15"/>
    <row r="166" s="18" customFormat="1" ht="13" x14ac:dyDescent="0.15"/>
    <row r="167" s="18" customFormat="1" ht="13" x14ac:dyDescent="0.15"/>
    <row r="168" s="18" customFormat="1" ht="13" x14ac:dyDescent="0.15"/>
    <row r="169" s="18" customFormat="1" ht="13" x14ac:dyDescent="0.15"/>
    <row r="170" s="18" customFormat="1" ht="13" x14ac:dyDescent="0.15"/>
    <row r="171" s="18" customFormat="1" ht="13" x14ac:dyDescent="0.15"/>
    <row r="172" s="18" customFormat="1" ht="13" x14ac:dyDescent="0.15"/>
    <row r="173" s="18" customFormat="1" ht="13" x14ac:dyDescent="0.15"/>
    <row r="174" s="18" customFormat="1" ht="13" x14ac:dyDescent="0.15"/>
    <row r="175" s="18" customFormat="1" ht="13" x14ac:dyDescent="0.15"/>
    <row r="176" s="18" customFormat="1" ht="13" x14ac:dyDescent="0.15"/>
    <row r="177" s="18" customFormat="1" ht="13" x14ac:dyDescent="0.15"/>
    <row r="178" s="18" customFormat="1" ht="13" x14ac:dyDescent="0.15"/>
    <row r="179" s="18" customFormat="1" ht="13" x14ac:dyDescent="0.15"/>
    <row r="180" s="18" customFormat="1" ht="13" x14ac:dyDescent="0.15"/>
    <row r="181" s="18" customFormat="1" ht="13" x14ac:dyDescent="0.15"/>
    <row r="182" s="18" customFormat="1" ht="13" x14ac:dyDescent="0.15"/>
    <row r="183" s="18" customFormat="1" ht="13" x14ac:dyDescent="0.15"/>
    <row r="184" s="18" customFormat="1" ht="13" x14ac:dyDescent="0.15"/>
    <row r="185" s="18" customFormat="1" ht="13" x14ac:dyDescent="0.15"/>
    <row r="186" s="18" customFormat="1" ht="13" x14ac:dyDescent="0.15"/>
    <row r="187" s="18" customFormat="1" ht="13" x14ac:dyDescent="0.15"/>
    <row r="188" s="18" customFormat="1" ht="13" x14ac:dyDescent="0.15"/>
    <row r="189" s="18" customFormat="1" ht="13" x14ac:dyDescent="0.15"/>
    <row r="190" s="18" customFormat="1" ht="13" x14ac:dyDescent="0.15"/>
    <row r="191" s="18" customFormat="1" ht="13" x14ac:dyDescent="0.15"/>
    <row r="192" s="18" customFormat="1" ht="13" x14ac:dyDescent="0.15"/>
    <row r="193" s="18" customFormat="1" ht="13" x14ac:dyDescent="0.15"/>
    <row r="194" s="18" customFormat="1" ht="13" x14ac:dyDescent="0.15"/>
    <row r="195" s="18" customFormat="1" ht="13" x14ac:dyDescent="0.15"/>
    <row r="196" s="18" customFormat="1" ht="13" x14ac:dyDescent="0.15"/>
    <row r="197" s="18" customFormat="1" ht="13" x14ac:dyDescent="0.15"/>
    <row r="198" s="18" customFormat="1" ht="13" x14ac:dyDescent="0.15"/>
    <row r="199" s="18" customFormat="1" ht="13" x14ac:dyDescent="0.15"/>
    <row r="200" s="18" customFormat="1" ht="13" x14ac:dyDescent="0.15"/>
    <row r="201" s="18" customFormat="1" ht="13" x14ac:dyDescent="0.15"/>
    <row r="202" s="18" customFormat="1" ht="13" x14ac:dyDescent="0.15"/>
    <row r="203" s="18" customFormat="1" ht="13" x14ac:dyDescent="0.15"/>
    <row r="204" s="18" customFormat="1" ht="13" x14ac:dyDescent="0.15"/>
    <row r="205" s="18" customFormat="1" ht="13" x14ac:dyDescent="0.15"/>
    <row r="206" s="18" customFormat="1" ht="13" x14ac:dyDescent="0.15"/>
    <row r="207" s="18" customFormat="1" ht="13" x14ac:dyDescent="0.15"/>
    <row r="208" s="18" customFormat="1" ht="13" x14ac:dyDescent="0.15"/>
    <row r="209" s="18" customFormat="1" ht="13" x14ac:dyDescent="0.15"/>
    <row r="210" s="18" customFormat="1" ht="13" x14ac:dyDescent="0.15"/>
    <row r="211" s="18" customFormat="1" ht="13" x14ac:dyDescent="0.15"/>
    <row r="212" s="18" customFormat="1" ht="13" x14ac:dyDescent="0.15"/>
    <row r="213" s="18" customFormat="1" ht="13" x14ac:dyDescent="0.15"/>
    <row r="214" s="18" customFormat="1" ht="13" x14ac:dyDescent="0.15"/>
    <row r="215" s="18" customFormat="1" ht="13" x14ac:dyDescent="0.15"/>
    <row r="216" s="18" customFormat="1" ht="13" x14ac:dyDescent="0.15"/>
    <row r="217" s="18" customFormat="1" ht="13" x14ac:dyDescent="0.15"/>
    <row r="218" s="18" customFormat="1" ht="13" x14ac:dyDescent="0.15"/>
  </sheetData>
  <autoFilter ref="A3:R44" xr:uid="{00000000-0009-0000-0000-000003000000}">
    <sortState xmlns:xlrd2="http://schemas.microsoft.com/office/spreadsheetml/2017/richdata2" ref="A4:AJ36">
      <sortCondition ref="B3:B36"/>
    </sortState>
  </autoFilter>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Appendix A</vt:lpstr>
      <vt:lpstr>Appendix B </vt:lpstr>
      <vt:lpstr>Appendix C</vt:lpstr>
      <vt:lpstr>Appendix D</vt:lpstr>
    </vt:vector>
  </TitlesOfParts>
  <Company>University of Tasmania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Chapman</dc:creator>
  <cp:lastModifiedBy>Anita Andrew</cp:lastModifiedBy>
  <dcterms:created xsi:type="dcterms:W3CDTF">2018-11-08T22:10:44Z</dcterms:created>
  <dcterms:modified xsi:type="dcterms:W3CDTF">2021-04-29T09:54:03Z</dcterms:modified>
</cp:coreProperties>
</file>